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7795" windowHeight="14130"/>
  </bookViews>
  <sheets>
    <sheet name="Smlouvy 17-18" sheetId="1" r:id="rId1"/>
  </sheets>
  <calcPr calcId="145621"/>
</workbook>
</file>

<file path=xl/calcChain.xml><?xml version="1.0" encoding="utf-8"?>
<calcChain xmlns="http://schemas.openxmlformats.org/spreadsheetml/2006/main">
  <c r="Q453" i="1" l="1"/>
  <c r="J453" i="1"/>
  <c r="D453" i="1"/>
  <c r="S452" i="1"/>
  <c r="L452" i="1"/>
  <c r="U451" i="1"/>
  <c r="S451" i="1"/>
  <c r="L451" i="1"/>
  <c r="U450" i="1"/>
  <c r="S450" i="1"/>
  <c r="L450" i="1"/>
  <c r="U449" i="1"/>
  <c r="S449" i="1"/>
  <c r="L449" i="1"/>
  <c r="U448" i="1"/>
  <c r="S448" i="1"/>
  <c r="L448" i="1"/>
  <c r="S447" i="1"/>
  <c r="L447" i="1"/>
  <c r="U446" i="1"/>
  <c r="S446" i="1"/>
  <c r="L446" i="1"/>
  <c r="U445" i="1"/>
  <c r="S445" i="1"/>
  <c r="L445" i="1"/>
  <c r="U444" i="1"/>
  <c r="S444" i="1"/>
  <c r="L444" i="1"/>
  <c r="U443" i="1"/>
  <c r="S443" i="1"/>
  <c r="L443" i="1"/>
  <c r="U442" i="1"/>
  <c r="S442" i="1"/>
  <c r="L442" i="1"/>
  <c r="U441" i="1"/>
  <c r="S441" i="1"/>
  <c r="L441" i="1"/>
  <c r="U440" i="1"/>
  <c r="S440" i="1"/>
  <c r="L440" i="1"/>
  <c r="U439" i="1"/>
  <c r="S439" i="1"/>
  <c r="L439" i="1"/>
  <c r="U438" i="1"/>
  <c r="S438" i="1"/>
  <c r="L438" i="1"/>
  <c r="U437" i="1"/>
  <c r="S437" i="1"/>
  <c r="L437" i="1"/>
  <c r="U436" i="1"/>
  <c r="S436" i="1"/>
  <c r="L436" i="1"/>
  <c r="U435" i="1"/>
  <c r="S435" i="1"/>
  <c r="L435" i="1"/>
  <c r="U434" i="1"/>
  <c r="S434" i="1"/>
  <c r="L434" i="1"/>
  <c r="U433" i="1"/>
  <c r="S433" i="1"/>
  <c r="L433" i="1"/>
  <c r="U432" i="1"/>
  <c r="S432" i="1"/>
  <c r="L432" i="1"/>
  <c r="U431" i="1"/>
  <c r="S431" i="1"/>
  <c r="L431" i="1"/>
  <c r="U430" i="1"/>
  <c r="S430" i="1"/>
  <c r="L430" i="1"/>
  <c r="U429" i="1"/>
  <c r="S429" i="1"/>
  <c r="L429" i="1"/>
  <c r="U428" i="1"/>
  <c r="S428" i="1"/>
  <c r="L428" i="1"/>
  <c r="U427" i="1"/>
  <c r="S427" i="1"/>
  <c r="L427" i="1"/>
  <c r="U426" i="1"/>
  <c r="S426" i="1"/>
  <c r="L426" i="1"/>
  <c r="U425" i="1"/>
  <c r="S425" i="1"/>
  <c r="L425" i="1"/>
  <c r="U424" i="1"/>
  <c r="S424" i="1"/>
  <c r="L424" i="1"/>
  <c r="U423" i="1"/>
  <c r="S423" i="1"/>
  <c r="L423" i="1"/>
  <c r="U422" i="1"/>
  <c r="S422" i="1"/>
  <c r="L422" i="1"/>
  <c r="U421" i="1"/>
  <c r="S421" i="1"/>
  <c r="L421" i="1"/>
  <c r="U420" i="1"/>
  <c r="S420" i="1"/>
  <c r="L420" i="1"/>
  <c r="U419" i="1"/>
  <c r="S419" i="1"/>
  <c r="L419" i="1"/>
  <c r="U418" i="1"/>
  <c r="S418" i="1"/>
  <c r="L418" i="1"/>
  <c r="U417" i="1"/>
  <c r="S417" i="1"/>
  <c r="L417" i="1"/>
  <c r="U416" i="1"/>
  <c r="S416" i="1"/>
  <c r="L416" i="1"/>
  <c r="U415" i="1"/>
  <c r="S415" i="1"/>
  <c r="L415" i="1"/>
  <c r="U414" i="1"/>
  <c r="S414" i="1"/>
  <c r="L414" i="1"/>
  <c r="U413" i="1"/>
  <c r="S413" i="1"/>
  <c r="L413" i="1"/>
  <c r="U412" i="1"/>
  <c r="S412" i="1"/>
  <c r="L412" i="1"/>
  <c r="U411" i="1"/>
  <c r="S411" i="1"/>
  <c r="L411" i="1"/>
  <c r="U410" i="1"/>
  <c r="S410" i="1"/>
  <c r="L410" i="1"/>
  <c r="U409" i="1"/>
  <c r="S409" i="1"/>
  <c r="L409" i="1"/>
  <c r="U408" i="1"/>
  <c r="S408" i="1"/>
  <c r="L408" i="1"/>
  <c r="U407" i="1"/>
  <c r="S407" i="1"/>
  <c r="L407" i="1"/>
  <c r="U406" i="1"/>
  <c r="S406" i="1"/>
  <c r="L406" i="1"/>
  <c r="U405" i="1"/>
  <c r="S405" i="1"/>
  <c r="L405" i="1"/>
  <c r="U404" i="1"/>
  <c r="S404" i="1"/>
  <c r="L404" i="1"/>
  <c r="U403" i="1"/>
  <c r="S403" i="1"/>
  <c r="L403" i="1"/>
  <c r="U402" i="1"/>
  <c r="S402" i="1"/>
  <c r="L402" i="1"/>
  <c r="U401" i="1"/>
  <c r="S401" i="1"/>
  <c r="L401" i="1"/>
  <c r="S400" i="1"/>
  <c r="U399" i="1"/>
  <c r="S399" i="1"/>
  <c r="L399" i="1"/>
  <c r="U398" i="1"/>
  <c r="S398" i="1"/>
  <c r="L398" i="1"/>
  <c r="U397" i="1"/>
  <c r="S397" i="1"/>
  <c r="L397" i="1"/>
  <c r="Q396" i="1"/>
  <c r="J396" i="1"/>
  <c r="D396" i="1"/>
  <c r="S395" i="1"/>
  <c r="L395" i="1"/>
  <c r="U394" i="1"/>
  <c r="S394" i="1"/>
  <c r="L394" i="1"/>
  <c r="U393" i="1"/>
  <c r="S393" i="1"/>
  <c r="L393" i="1"/>
  <c r="U392" i="1"/>
  <c r="S392" i="1"/>
  <c r="L392" i="1"/>
  <c r="U391" i="1"/>
  <c r="S391" i="1"/>
  <c r="L391" i="1"/>
  <c r="U390" i="1"/>
  <c r="S390" i="1"/>
  <c r="L390" i="1"/>
  <c r="U389" i="1"/>
  <c r="S389" i="1"/>
  <c r="L389" i="1"/>
  <c r="U388" i="1"/>
  <c r="S388" i="1"/>
  <c r="L388" i="1"/>
  <c r="U387" i="1"/>
  <c r="S387" i="1"/>
  <c r="L387" i="1"/>
  <c r="U386" i="1"/>
  <c r="S386" i="1"/>
  <c r="L386" i="1"/>
  <c r="U385" i="1"/>
  <c r="S385" i="1"/>
  <c r="L385" i="1"/>
  <c r="U384" i="1"/>
  <c r="S384" i="1"/>
  <c r="L384" i="1"/>
  <c r="U383" i="1"/>
  <c r="S383" i="1"/>
  <c r="L383" i="1"/>
  <c r="U382" i="1"/>
  <c r="S382" i="1"/>
  <c r="L382" i="1"/>
  <c r="U381" i="1"/>
  <c r="S381" i="1"/>
  <c r="L381" i="1"/>
  <c r="U380" i="1"/>
  <c r="S380" i="1"/>
  <c r="L380" i="1"/>
  <c r="U379" i="1"/>
  <c r="S379" i="1"/>
  <c r="L379" i="1"/>
  <c r="U378" i="1"/>
  <c r="S378" i="1"/>
  <c r="L378" i="1"/>
  <c r="U377" i="1"/>
  <c r="S377" i="1"/>
  <c r="L377" i="1"/>
  <c r="U376" i="1"/>
  <c r="S376" i="1"/>
  <c r="L376" i="1"/>
  <c r="U375" i="1"/>
  <c r="S375" i="1"/>
  <c r="L375" i="1"/>
  <c r="U374" i="1"/>
  <c r="S374" i="1"/>
  <c r="L374" i="1"/>
  <c r="U373" i="1"/>
  <c r="S373" i="1"/>
  <c r="L373" i="1"/>
  <c r="U372" i="1"/>
  <c r="S372" i="1"/>
  <c r="L372" i="1"/>
  <c r="U371" i="1"/>
  <c r="S371" i="1"/>
  <c r="L371" i="1"/>
  <c r="U370" i="1"/>
  <c r="S370" i="1"/>
  <c r="L370" i="1"/>
  <c r="U369" i="1"/>
  <c r="S369" i="1"/>
  <c r="L369" i="1"/>
  <c r="U368" i="1"/>
  <c r="S368" i="1"/>
  <c r="L368" i="1"/>
  <c r="S367" i="1"/>
  <c r="L367" i="1"/>
  <c r="U366" i="1"/>
  <c r="S366" i="1"/>
  <c r="L366" i="1"/>
  <c r="U365" i="1"/>
  <c r="S365" i="1"/>
  <c r="L365" i="1"/>
  <c r="U364" i="1"/>
  <c r="S364" i="1"/>
  <c r="L364" i="1"/>
  <c r="U363" i="1"/>
  <c r="S363" i="1"/>
  <c r="L363" i="1"/>
  <c r="U362" i="1"/>
  <c r="S362" i="1"/>
  <c r="L362" i="1"/>
  <c r="U361" i="1"/>
  <c r="S361" i="1"/>
  <c r="L361" i="1"/>
  <c r="U360" i="1"/>
  <c r="S360" i="1"/>
  <c r="L360" i="1"/>
  <c r="U359" i="1"/>
  <c r="S359" i="1"/>
  <c r="L359" i="1"/>
  <c r="U358" i="1"/>
  <c r="S358" i="1"/>
  <c r="L358" i="1"/>
  <c r="U357" i="1"/>
  <c r="S357" i="1"/>
  <c r="L357" i="1"/>
  <c r="U356" i="1"/>
  <c r="S356" i="1"/>
  <c r="L356" i="1"/>
  <c r="U355" i="1"/>
  <c r="S355" i="1"/>
  <c r="L355" i="1"/>
  <c r="U354" i="1"/>
  <c r="S354" i="1"/>
  <c r="L354" i="1"/>
  <c r="U353" i="1"/>
  <c r="S353" i="1"/>
  <c r="L353" i="1"/>
  <c r="U352" i="1"/>
  <c r="S352" i="1"/>
  <c r="L352" i="1"/>
  <c r="U351" i="1"/>
  <c r="S351" i="1"/>
  <c r="L351" i="1"/>
  <c r="U350" i="1"/>
  <c r="S350" i="1"/>
  <c r="L350" i="1"/>
  <c r="U349" i="1"/>
  <c r="S349" i="1"/>
  <c r="L349" i="1"/>
  <c r="U348" i="1"/>
  <c r="S348" i="1"/>
  <c r="L348" i="1"/>
  <c r="U347" i="1"/>
  <c r="S347" i="1"/>
  <c r="L347" i="1"/>
  <c r="U346" i="1"/>
  <c r="S346" i="1"/>
  <c r="L346" i="1"/>
  <c r="U345" i="1"/>
  <c r="S345" i="1"/>
  <c r="L345" i="1"/>
  <c r="U344" i="1"/>
  <c r="S344" i="1"/>
  <c r="L344" i="1"/>
  <c r="U343" i="1"/>
  <c r="S343" i="1"/>
  <c r="L343" i="1"/>
  <c r="U342" i="1"/>
  <c r="S342" i="1"/>
  <c r="L342" i="1"/>
  <c r="U341" i="1"/>
  <c r="S341" i="1"/>
  <c r="L341" i="1"/>
  <c r="U340" i="1"/>
  <c r="S340" i="1"/>
  <c r="L340" i="1"/>
  <c r="U339" i="1"/>
  <c r="S339" i="1"/>
  <c r="L339" i="1"/>
  <c r="U338" i="1"/>
  <c r="S338" i="1"/>
  <c r="L338" i="1"/>
  <c r="U337" i="1"/>
  <c r="S337" i="1"/>
  <c r="L337" i="1"/>
  <c r="U336" i="1"/>
  <c r="S336" i="1"/>
  <c r="L336" i="1"/>
  <c r="U335" i="1"/>
  <c r="S335" i="1"/>
  <c r="L335" i="1"/>
  <c r="S334" i="1"/>
  <c r="L334" i="1"/>
  <c r="U333" i="1"/>
  <c r="S333" i="1"/>
  <c r="L333" i="1"/>
  <c r="U332" i="1"/>
  <c r="S332" i="1"/>
  <c r="L332" i="1"/>
  <c r="U331" i="1"/>
  <c r="S331" i="1"/>
  <c r="L331" i="1"/>
  <c r="U330" i="1"/>
  <c r="S330" i="1"/>
  <c r="L330" i="1"/>
  <c r="U329" i="1"/>
  <c r="S329" i="1"/>
  <c r="L329" i="1"/>
  <c r="U328" i="1"/>
  <c r="S328" i="1"/>
  <c r="L328" i="1"/>
  <c r="U327" i="1"/>
  <c r="S327" i="1"/>
  <c r="L327" i="1"/>
  <c r="U326" i="1"/>
  <c r="S326" i="1"/>
  <c r="L326" i="1"/>
  <c r="U325" i="1"/>
  <c r="S325" i="1"/>
  <c r="L325" i="1"/>
  <c r="U324" i="1"/>
  <c r="S324" i="1"/>
  <c r="L324" i="1"/>
  <c r="U323" i="1"/>
  <c r="S323" i="1"/>
  <c r="L323" i="1"/>
  <c r="U322" i="1"/>
  <c r="S322" i="1"/>
  <c r="L322" i="1"/>
  <c r="U321" i="1"/>
  <c r="S321" i="1"/>
  <c r="L321" i="1"/>
  <c r="U320" i="1"/>
  <c r="S320" i="1"/>
  <c r="L320" i="1"/>
  <c r="U319" i="1"/>
  <c r="S319" i="1"/>
  <c r="L319" i="1"/>
  <c r="U318" i="1"/>
  <c r="S318" i="1"/>
  <c r="L318" i="1"/>
  <c r="U317" i="1"/>
  <c r="S317" i="1"/>
  <c r="L317" i="1"/>
  <c r="U316" i="1"/>
  <c r="S316" i="1"/>
  <c r="L316" i="1"/>
  <c r="U315" i="1"/>
  <c r="S315" i="1"/>
  <c r="L315" i="1"/>
  <c r="U314" i="1"/>
  <c r="S314" i="1"/>
  <c r="L314" i="1"/>
  <c r="U313" i="1"/>
  <c r="S313" i="1"/>
  <c r="L313" i="1"/>
  <c r="U312" i="1"/>
  <c r="S312" i="1"/>
  <c r="L312" i="1"/>
  <c r="U311" i="1"/>
  <c r="S311" i="1"/>
  <c r="L311" i="1"/>
  <c r="U310" i="1"/>
  <c r="S310" i="1"/>
  <c r="L310" i="1"/>
  <c r="U309" i="1"/>
  <c r="S309" i="1"/>
  <c r="L309" i="1"/>
  <c r="U308" i="1"/>
  <c r="S308" i="1"/>
  <c r="L308" i="1"/>
  <c r="U307" i="1"/>
  <c r="S307" i="1"/>
  <c r="L307" i="1"/>
  <c r="U306" i="1"/>
  <c r="S306" i="1"/>
  <c r="L306" i="1"/>
  <c r="U305" i="1"/>
  <c r="S305" i="1"/>
  <c r="L305" i="1"/>
  <c r="U304" i="1"/>
  <c r="S304" i="1"/>
  <c r="L304" i="1"/>
  <c r="U303" i="1"/>
  <c r="S303" i="1"/>
  <c r="L303" i="1"/>
  <c r="U302" i="1"/>
  <c r="S302" i="1"/>
  <c r="L302" i="1"/>
  <c r="U301" i="1"/>
  <c r="S301" i="1"/>
  <c r="L301" i="1"/>
  <c r="U300" i="1"/>
  <c r="S300" i="1"/>
  <c r="L300" i="1"/>
  <c r="U299" i="1"/>
  <c r="S299" i="1"/>
  <c r="L299" i="1"/>
  <c r="U298" i="1"/>
  <c r="S298" i="1"/>
  <c r="L298" i="1"/>
  <c r="U297" i="1"/>
  <c r="S297" i="1"/>
  <c r="L297" i="1"/>
  <c r="U296" i="1"/>
  <c r="S296" i="1"/>
  <c r="L296" i="1"/>
  <c r="U295" i="1"/>
  <c r="S295" i="1"/>
  <c r="L295" i="1"/>
  <c r="U294" i="1"/>
  <c r="S294" i="1"/>
  <c r="L294" i="1"/>
  <c r="U293" i="1"/>
  <c r="S293" i="1"/>
  <c r="L293" i="1"/>
  <c r="Q292" i="1"/>
  <c r="S292" i="1" s="1"/>
  <c r="J292" i="1"/>
  <c r="D292" i="1"/>
  <c r="S291" i="1"/>
  <c r="L291" i="1"/>
  <c r="U290" i="1"/>
  <c r="S290" i="1"/>
  <c r="L290" i="1"/>
  <c r="U289" i="1"/>
  <c r="S289" i="1"/>
  <c r="L289" i="1"/>
  <c r="U288" i="1"/>
  <c r="S288" i="1"/>
  <c r="L288" i="1"/>
  <c r="U287" i="1"/>
  <c r="S287" i="1"/>
  <c r="L287" i="1"/>
  <c r="U286" i="1"/>
  <c r="S286" i="1"/>
  <c r="L286" i="1"/>
  <c r="U285" i="1"/>
  <c r="S285" i="1"/>
  <c r="L285" i="1"/>
  <c r="U284" i="1"/>
  <c r="S284" i="1"/>
  <c r="L284" i="1"/>
  <c r="U283" i="1"/>
  <c r="S283" i="1"/>
  <c r="L283" i="1"/>
  <c r="U282" i="1"/>
  <c r="S282" i="1"/>
  <c r="L282" i="1"/>
  <c r="U281" i="1"/>
  <c r="S281" i="1"/>
  <c r="L281" i="1"/>
  <c r="U280" i="1"/>
  <c r="S280" i="1"/>
  <c r="L280" i="1"/>
  <c r="U279" i="1"/>
  <c r="S279" i="1"/>
  <c r="L279" i="1"/>
  <c r="U278" i="1"/>
  <c r="S278" i="1"/>
  <c r="L278" i="1"/>
  <c r="U277" i="1"/>
  <c r="S277" i="1"/>
  <c r="L277" i="1"/>
  <c r="U276" i="1"/>
  <c r="S276" i="1"/>
  <c r="L276" i="1"/>
  <c r="U275" i="1"/>
  <c r="S275" i="1"/>
  <c r="L275" i="1"/>
  <c r="U274" i="1"/>
  <c r="S274" i="1"/>
  <c r="L274" i="1"/>
  <c r="U273" i="1"/>
  <c r="S273" i="1"/>
  <c r="L273" i="1"/>
  <c r="U272" i="1"/>
  <c r="S272" i="1"/>
  <c r="L272" i="1"/>
  <c r="U271" i="1"/>
  <c r="S271" i="1"/>
  <c r="U270" i="1"/>
  <c r="S270" i="1"/>
  <c r="L270" i="1"/>
  <c r="U269" i="1"/>
  <c r="S269" i="1"/>
  <c r="L269" i="1"/>
  <c r="U268" i="1"/>
  <c r="S268" i="1"/>
  <c r="L268" i="1"/>
  <c r="U267" i="1"/>
  <c r="S267" i="1"/>
  <c r="L267" i="1"/>
  <c r="U266" i="1"/>
  <c r="S266" i="1"/>
  <c r="L266" i="1"/>
  <c r="U265" i="1"/>
  <c r="S265" i="1"/>
  <c r="L265" i="1"/>
  <c r="U264" i="1"/>
  <c r="S264" i="1"/>
  <c r="L264" i="1"/>
  <c r="U263" i="1"/>
  <c r="S263" i="1"/>
  <c r="L263" i="1"/>
  <c r="U262" i="1"/>
  <c r="S262" i="1"/>
  <c r="L262" i="1"/>
  <c r="U261" i="1"/>
  <c r="S261" i="1"/>
  <c r="L261" i="1"/>
  <c r="U260" i="1"/>
  <c r="S260" i="1"/>
  <c r="L260" i="1"/>
  <c r="U259" i="1"/>
  <c r="S259" i="1"/>
  <c r="L259" i="1"/>
  <c r="U258" i="1"/>
  <c r="S258" i="1"/>
  <c r="L258" i="1"/>
  <c r="U257" i="1"/>
  <c r="S257" i="1"/>
  <c r="L257" i="1"/>
  <c r="U256" i="1"/>
  <c r="S256" i="1"/>
  <c r="L256" i="1"/>
  <c r="U255" i="1"/>
  <c r="S255" i="1"/>
  <c r="L255" i="1"/>
  <c r="U254" i="1"/>
  <c r="S254" i="1"/>
  <c r="L254" i="1"/>
  <c r="U253" i="1"/>
  <c r="S253" i="1"/>
  <c r="L253" i="1"/>
  <c r="Q252" i="1"/>
  <c r="J252" i="1"/>
  <c r="D252" i="1"/>
  <c r="S251" i="1"/>
  <c r="L251" i="1"/>
  <c r="U250" i="1"/>
  <c r="S250" i="1"/>
  <c r="L250" i="1"/>
  <c r="U249" i="1"/>
  <c r="S249" i="1"/>
  <c r="L249" i="1"/>
  <c r="U248" i="1"/>
  <c r="S248" i="1"/>
  <c r="L248" i="1"/>
  <c r="U247" i="1"/>
  <c r="S247" i="1"/>
  <c r="L247" i="1"/>
  <c r="U246" i="1"/>
  <c r="S246" i="1"/>
  <c r="L246" i="1"/>
  <c r="U245" i="1"/>
  <c r="S245" i="1"/>
  <c r="L245" i="1"/>
  <c r="U244" i="1"/>
  <c r="S244" i="1"/>
  <c r="L244" i="1"/>
  <c r="U243" i="1"/>
  <c r="S243" i="1"/>
  <c r="L243" i="1"/>
  <c r="U242" i="1"/>
  <c r="S242" i="1"/>
  <c r="L242" i="1"/>
  <c r="U241" i="1"/>
  <c r="S241" i="1"/>
  <c r="L241" i="1"/>
  <c r="U240" i="1"/>
  <c r="S240" i="1"/>
  <c r="L240" i="1"/>
  <c r="U239" i="1"/>
  <c r="S239" i="1"/>
  <c r="L239" i="1"/>
  <c r="U238" i="1"/>
  <c r="S238" i="1"/>
  <c r="L238" i="1"/>
  <c r="U237" i="1"/>
  <c r="S237" i="1"/>
  <c r="L237" i="1"/>
  <c r="U236" i="1"/>
  <c r="S236" i="1"/>
  <c r="L236" i="1"/>
  <c r="U235" i="1"/>
  <c r="S235" i="1"/>
  <c r="L235" i="1"/>
  <c r="U234" i="1"/>
  <c r="S234" i="1"/>
  <c r="L234" i="1"/>
  <c r="U233" i="1"/>
  <c r="S233" i="1"/>
  <c r="L233" i="1"/>
  <c r="U232" i="1"/>
  <c r="S232" i="1"/>
  <c r="L232" i="1"/>
  <c r="U231" i="1"/>
  <c r="S231" i="1"/>
  <c r="L231" i="1"/>
  <c r="U230" i="1"/>
  <c r="S230" i="1"/>
  <c r="L230" i="1"/>
  <c r="U229" i="1"/>
  <c r="S229" i="1"/>
  <c r="L229" i="1"/>
  <c r="U228" i="1"/>
  <c r="S228" i="1"/>
  <c r="L228" i="1"/>
  <c r="U227" i="1"/>
  <c r="S227" i="1"/>
  <c r="L227" i="1"/>
  <c r="U226" i="1"/>
  <c r="S226" i="1"/>
  <c r="L226" i="1"/>
  <c r="U225" i="1"/>
  <c r="S225" i="1"/>
  <c r="L225" i="1"/>
  <c r="U224" i="1"/>
  <c r="S224" i="1"/>
  <c r="L224" i="1"/>
  <c r="Q223" i="1"/>
  <c r="S223" i="1" s="1"/>
  <c r="J223" i="1"/>
  <c r="D223" i="1"/>
  <c r="S222" i="1"/>
  <c r="L222" i="1"/>
  <c r="U221" i="1"/>
  <c r="S221" i="1"/>
  <c r="L221" i="1"/>
  <c r="U220" i="1"/>
  <c r="S220" i="1"/>
  <c r="L220" i="1"/>
  <c r="U219" i="1"/>
  <c r="S219" i="1"/>
  <c r="L219" i="1"/>
  <c r="U218" i="1"/>
  <c r="S218" i="1"/>
  <c r="L218" i="1"/>
  <c r="U217" i="1"/>
  <c r="S217" i="1"/>
  <c r="L217" i="1"/>
  <c r="U216" i="1"/>
  <c r="S216" i="1"/>
  <c r="L216" i="1"/>
  <c r="U215" i="1"/>
  <c r="S215" i="1"/>
  <c r="L215" i="1"/>
  <c r="U214" i="1"/>
  <c r="S214" i="1"/>
  <c r="L214" i="1"/>
  <c r="U213" i="1"/>
  <c r="S213" i="1"/>
  <c r="L213" i="1"/>
  <c r="U212" i="1"/>
  <c r="S212" i="1"/>
  <c r="L212" i="1"/>
  <c r="U211" i="1"/>
  <c r="S211" i="1"/>
  <c r="L211" i="1"/>
  <c r="U210" i="1"/>
  <c r="S210" i="1"/>
  <c r="L210" i="1"/>
  <c r="U209" i="1"/>
  <c r="S209" i="1"/>
  <c r="L209" i="1"/>
  <c r="U208" i="1"/>
  <c r="S208" i="1"/>
  <c r="L208" i="1"/>
  <c r="U207" i="1"/>
  <c r="S207" i="1"/>
  <c r="L207" i="1"/>
  <c r="U206" i="1"/>
  <c r="S206" i="1"/>
  <c r="L206" i="1"/>
  <c r="U205" i="1"/>
  <c r="S205" i="1"/>
  <c r="L205" i="1"/>
  <c r="U204" i="1"/>
  <c r="S204" i="1"/>
  <c r="L204" i="1"/>
  <c r="U203" i="1"/>
  <c r="S203" i="1"/>
  <c r="L203" i="1"/>
  <c r="U202" i="1"/>
  <c r="S202" i="1"/>
  <c r="L202" i="1"/>
  <c r="U201" i="1"/>
  <c r="S201" i="1"/>
  <c r="L201" i="1"/>
  <c r="U200" i="1"/>
  <c r="S200" i="1"/>
  <c r="L200" i="1"/>
  <c r="U199" i="1"/>
  <c r="S199" i="1"/>
  <c r="L199" i="1"/>
  <c r="U198" i="1"/>
  <c r="S198" i="1"/>
  <c r="L198" i="1"/>
  <c r="U197" i="1"/>
  <c r="S197" i="1"/>
  <c r="L197" i="1"/>
  <c r="U196" i="1"/>
  <c r="S196" i="1"/>
  <c r="L196" i="1"/>
  <c r="U195" i="1"/>
  <c r="S195" i="1"/>
  <c r="L195" i="1"/>
  <c r="U194" i="1"/>
  <c r="S194" i="1"/>
  <c r="L194" i="1"/>
  <c r="U193" i="1"/>
  <c r="S193" i="1"/>
  <c r="L193" i="1"/>
  <c r="U192" i="1"/>
  <c r="S192" i="1"/>
  <c r="L192" i="1"/>
  <c r="U191" i="1"/>
  <c r="S191" i="1"/>
  <c r="L191" i="1"/>
  <c r="U190" i="1"/>
  <c r="S190" i="1"/>
  <c r="L190" i="1"/>
  <c r="U189" i="1"/>
  <c r="S189" i="1"/>
  <c r="L189" i="1"/>
  <c r="U188" i="1"/>
  <c r="S188" i="1"/>
  <c r="L188" i="1"/>
  <c r="U187" i="1"/>
  <c r="S187" i="1"/>
  <c r="L187" i="1"/>
  <c r="U186" i="1"/>
  <c r="S186" i="1"/>
  <c r="L186" i="1"/>
  <c r="U185" i="1"/>
  <c r="S185" i="1"/>
  <c r="L185" i="1"/>
  <c r="U184" i="1"/>
  <c r="S184" i="1"/>
  <c r="L184" i="1"/>
  <c r="U183" i="1"/>
  <c r="S183" i="1"/>
  <c r="L183" i="1"/>
  <c r="U182" i="1"/>
  <c r="S182" i="1"/>
  <c r="L182" i="1"/>
  <c r="U181" i="1"/>
  <c r="S181" i="1"/>
  <c r="L181" i="1"/>
  <c r="U180" i="1"/>
  <c r="S180" i="1"/>
  <c r="L180" i="1"/>
  <c r="U179" i="1"/>
  <c r="S179" i="1"/>
  <c r="L179" i="1"/>
  <c r="U178" i="1"/>
  <c r="S178" i="1"/>
  <c r="L178" i="1"/>
  <c r="U177" i="1"/>
  <c r="S177" i="1"/>
  <c r="L177" i="1"/>
  <c r="U176" i="1"/>
  <c r="S176" i="1"/>
  <c r="L176" i="1"/>
  <c r="Q175" i="1"/>
  <c r="J175" i="1"/>
  <c r="D175" i="1"/>
  <c r="S174" i="1"/>
  <c r="L174" i="1"/>
  <c r="U173" i="1"/>
  <c r="S173" i="1"/>
  <c r="L173" i="1"/>
  <c r="U172" i="1"/>
  <c r="S172" i="1"/>
  <c r="L172" i="1"/>
  <c r="U171" i="1"/>
  <c r="S171" i="1"/>
  <c r="L171" i="1"/>
  <c r="U170" i="1"/>
  <c r="S170" i="1"/>
  <c r="L170" i="1"/>
  <c r="U169" i="1"/>
  <c r="S169" i="1"/>
  <c r="L169" i="1"/>
  <c r="U168" i="1"/>
  <c r="S168" i="1"/>
  <c r="L168" i="1"/>
  <c r="U167" i="1"/>
  <c r="S167" i="1"/>
  <c r="L167" i="1"/>
  <c r="U166" i="1"/>
  <c r="S166" i="1"/>
  <c r="L166" i="1"/>
  <c r="U165" i="1"/>
  <c r="S165" i="1"/>
  <c r="L165" i="1"/>
  <c r="U164" i="1"/>
  <c r="S164" i="1"/>
  <c r="L164" i="1"/>
  <c r="U163" i="1"/>
  <c r="S163" i="1"/>
  <c r="L163" i="1"/>
  <c r="U162" i="1"/>
  <c r="S162" i="1"/>
  <c r="L162" i="1"/>
  <c r="U161" i="1"/>
  <c r="S161" i="1"/>
  <c r="L161" i="1"/>
  <c r="U160" i="1"/>
  <c r="S160" i="1"/>
  <c r="L160" i="1"/>
  <c r="U159" i="1"/>
  <c r="S159" i="1"/>
  <c r="L159" i="1"/>
  <c r="U158" i="1"/>
  <c r="S158" i="1"/>
  <c r="L158" i="1"/>
  <c r="U157" i="1"/>
  <c r="S157" i="1"/>
  <c r="L157" i="1"/>
  <c r="U156" i="1"/>
  <c r="S156" i="1"/>
  <c r="L156" i="1"/>
  <c r="U155" i="1"/>
  <c r="S155" i="1"/>
  <c r="L155" i="1"/>
  <c r="U154" i="1"/>
  <c r="S154" i="1"/>
  <c r="L154" i="1"/>
  <c r="U153" i="1"/>
  <c r="S153" i="1"/>
  <c r="L153" i="1"/>
  <c r="U152" i="1"/>
  <c r="S152" i="1"/>
  <c r="L152" i="1"/>
  <c r="U151" i="1"/>
  <c r="S151" i="1"/>
  <c r="L151" i="1"/>
  <c r="U150" i="1"/>
  <c r="S150" i="1"/>
  <c r="L150" i="1"/>
  <c r="U149" i="1"/>
  <c r="S149" i="1"/>
  <c r="L149" i="1"/>
  <c r="U148" i="1"/>
  <c r="S148" i="1"/>
  <c r="L148" i="1"/>
  <c r="U147" i="1"/>
  <c r="S147" i="1"/>
  <c r="L147" i="1"/>
  <c r="U146" i="1"/>
  <c r="S146" i="1"/>
  <c r="L146" i="1"/>
  <c r="U145" i="1"/>
  <c r="S145" i="1"/>
  <c r="L145" i="1"/>
  <c r="U144" i="1"/>
  <c r="S144" i="1"/>
  <c r="L144" i="1"/>
  <c r="U143" i="1"/>
  <c r="S143" i="1"/>
  <c r="L143" i="1"/>
  <c r="U142" i="1"/>
  <c r="S142" i="1"/>
  <c r="L142" i="1"/>
  <c r="U141" i="1"/>
  <c r="S141" i="1"/>
  <c r="L141" i="1"/>
  <c r="U140" i="1"/>
  <c r="S140" i="1"/>
  <c r="L140" i="1"/>
  <c r="U139" i="1"/>
  <c r="S139" i="1"/>
  <c r="L139" i="1"/>
  <c r="U138" i="1"/>
  <c r="S138" i="1"/>
  <c r="L138" i="1"/>
  <c r="U137" i="1"/>
  <c r="S137" i="1"/>
  <c r="L137" i="1"/>
  <c r="U136" i="1"/>
  <c r="S136" i="1"/>
  <c r="L136" i="1"/>
  <c r="U135" i="1"/>
  <c r="S135" i="1"/>
  <c r="L135" i="1"/>
  <c r="U134" i="1"/>
  <c r="S134" i="1"/>
  <c r="L134" i="1"/>
  <c r="U133" i="1"/>
  <c r="S133" i="1"/>
  <c r="L133" i="1"/>
  <c r="U132" i="1"/>
  <c r="S132" i="1"/>
  <c r="L132" i="1"/>
  <c r="U131" i="1"/>
  <c r="S131" i="1"/>
  <c r="L131" i="1"/>
  <c r="U130" i="1"/>
  <c r="S130" i="1"/>
  <c r="L130" i="1"/>
  <c r="U129" i="1"/>
  <c r="S129" i="1"/>
  <c r="L129" i="1"/>
  <c r="U128" i="1"/>
  <c r="S128" i="1"/>
  <c r="L128" i="1"/>
  <c r="U127" i="1"/>
  <c r="S127" i="1"/>
  <c r="L127" i="1"/>
  <c r="U126" i="1"/>
  <c r="S126" i="1"/>
  <c r="L126" i="1"/>
  <c r="Q125" i="1"/>
  <c r="J125" i="1"/>
  <c r="D125" i="1"/>
  <c r="S124" i="1"/>
  <c r="L124" i="1"/>
  <c r="U123" i="1"/>
  <c r="S123" i="1"/>
  <c r="L123" i="1"/>
  <c r="U122" i="1"/>
  <c r="S122" i="1"/>
  <c r="L122" i="1"/>
  <c r="U121" i="1"/>
  <c r="S121" i="1"/>
  <c r="L121" i="1"/>
  <c r="U120" i="1"/>
  <c r="S120" i="1"/>
  <c r="L120" i="1"/>
  <c r="U119" i="1"/>
  <c r="S119" i="1"/>
  <c r="L119" i="1"/>
  <c r="U118" i="1"/>
  <c r="S118" i="1"/>
  <c r="L118" i="1"/>
  <c r="U117" i="1"/>
  <c r="S117" i="1"/>
  <c r="L117" i="1"/>
  <c r="U116" i="1"/>
  <c r="S116" i="1"/>
  <c r="L116" i="1"/>
  <c r="U115" i="1"/>
  <c r="S115" i="1"/>
  <c r="L115" i="1"/>
  <c r="U114" i="1"/>
  <c r="S114" i="1"/>
  <c r="L114" i="1"/>
  <c r="U113" i="1"/>
  <c r="S113" i="1"/>
  <c r="L113" i="1"/>
  <c r="U112" i="1"/>
  <c r="S112" i="1"/>
  <c r="L112" i="1"/>
  <c r="U111" i="1"/>
  <c r="S111" i="1"/>
  <c r="L111" i="1"/>
  <c r="U110" i="1"/>
  <c r="S110" i="1"/>
  <c r="L110" i="1"/>
  <c r="U109" i="1"/>
  <c r="S109" i="1"/>
  <c r="L109" i="1"/>
  <c r="U108" i="1"/>
  <c r="S108" i="1"/>
  <c r="L108" i="1"/>
  <c r="U107" i="1"/>
  <c r="S107" i="1"/>
  <c r="L107" i="1"/>
  <c r="U106" i="1"/>
  <c r="S106" i="1"/>
  <c r="L106" i="1"/>
  <c r="U105" i="1"/>
  <c r="S105" i="1"/>
  <c r="U104" i="1"/>
  <c r="S104" i="1"/>
  <c r="L104" i="1"/>
  <c r="U103" i="1"/>
  <c r="S103" i="1"/>
  <c r="L103" i="1"/>
  <c r="U102" i="1"/>
  <c r="S102" i="1"/>
  <c r="L102" i="1"/>
  <c r="U101" i="1"/>
  <c r="S101" i="1"/>
  <c r="U100" i="1"/>
  <c r="S100" i="1"/>
  <c r="L100" i="1"/>
  <c r="U99" i="1"/>
  <c r="S99" i="1"/>
  <c r="L99" i="1"/>
  <c r="U98" i="1"/>
  <c r="S98" i="1"/>
  <c r="L98" i="1"/>
  <c r="U97" i="1"/>
  <c r="S97" i="1"/>
  <c r="L97" i="1"/>
  <c r="U96" i="1"/>
  <c r="S96" i="1"/>
  <c r="L96" i="1"/>
  <c r="U95" i="1"/>
  <c r="S95" i="1"/>
  <c r="L95" i="1"/>
  <c r="U94" i="1"/>
  <c r="S94" i="1"/>
  <c r="L94" i="1"/>
  <c r="U93" i="1"/>
  <c r="S93" i="1"/>
  <c r="L93" i="1"/>
  <c r="U92" i="1"/>
  <c r="S92" i="1"/>
  <c r="L92" i="1"/>
  <c r="U91" i="1"/>
  <c r="S91" i="1"/>
  <c r="L91" i="1"/>
  <c r="U90" i="1"/>
  <c r="S90" i="1"/>
  <c r="L90" i="1"/>
  <c r="U89" i="1"/>
  <c r="S89" i="1"/>
  <c r="L89" i="1"/>
  <c r="U88" i="1"/>
  <c r="S88" i="1"/>
  <c r="L88" i="1"/>
  <c r="U87" i="1"/>
  <c r="S87" i="1"/>
  <c r="L87" i="1"/>
  <c r="U86" i="1"/>
  <c r="S86" i="1"/>
  <c r="L86" i="1"/>
  <c r="U85" i="1"/>
  <c r="L85" i="1"/>
  <c r="U84" i="1"/>
  <c r="S84" i="1"/>
  <c r="L84" i="1"/>
  <c r="U83" i="1"/>
  <c r="S83" i="1"/>
  <c r="L83" i="1"/>
  <c r="U82" i="1"/>
  <c r="S82" i="1"/>
  <c r="L82" i="1"/>
  <c r="U81" i="1"/>
  <c r="S81" i="1"/>
  <c r="L81" i="1"/>
  <c r="U80" i="1"/>
  <c r="S80" i="1"/>
  <c r="L80" i="1"/>
  <c r="U79" i="1"/>
  <c r="S79" i="1"/>
  <c r="L79" i="1"/>
  <c r="U78" i="1"/>
  <c r="S78" i="1"/>
  <c r="L78" i="1"/>
  <c r="U77" i="1"/>
  <c r="S77" i="1"/>
  <c r="L77" i="1"/>
  <c r="U76" i="1"/>
  <c r="S76" i="1"/>
  <c r="L76" i="1"/>
  <c r="U75" i="1"/>
  <c r="S75" i="1"/>
  <c r="L75" i="1"/>
  <c r="U74" i="1"/>
  <c r="S74" i="1"/>
  <c r="L74" i="1"/>
  <c r="U73" i="1"/>
  <c r="S73" i="1"/>
  <c r="L73" i="1"/>
  <c r="U72" i="1"/>
  <c r="S72" i="1"/>
  <c r="L72" i="1"/>
  <c r="Q71" i="1"/>
  <c r="J71" i="1"/>
  <c r="D71" i="1"/>
  <c r="S70" i="1"/>
  <c r="L70" i="1"/>
  <c r="U69" i="1"/>
  <c r="S69" i="1"/>
  <c r="L69" i="1"/>
  <c r="U68" i="1"/>
  <c r="S68" i="1"/>
  <c r="L68" i="1"/>
  <c r="U67" i="1"/>
  <c r="S67" i="1"/>
  <c r="L67" i="1"/>
  <c r="U66" i="1"/>
  <c r="S66" i="1"/>
  <c r="L66" i="1"/>
  <c r="U65" i="1"/>
  <c r="S65" i="1"/>
  <c r="L65" i="1"/>
  <c r="U64" i="1"/>
  <c r="S64" i="1"/>
  <c r="L64" i="1"/>
  <c r="U63" i="1"/>
  <c r="S63" i="1"/>
  <c r="L63" i="1"/>
  <c r="U62" i="1"/>
  <c r="S62" i="1"/>
  <c r="L62" i="1"/>
  <c r="U61" i="1"/>
  <c r="S61" i="1"/>
  <c r="L61" i="1"/>
  <c r="U60" i="1"/>
  <c r="S60" i="1"/>
  <c r="L60" i="1"/>
  <c r="U59" i="1"/>
  <c r="S59" i="1"/>
  <c r="L59" i="1"/>
  <c r="U58" i="1"/>
  <c r="S58" i="1"/>
  <c r="L58" i="1"/>
  <c r="U57" i="1"/>
  <c r="S57" i="1"/>
  <c r="L57" i="1"/>
  <c r="U56" i="1"/>
  <c r="S56" i="1"/>
  <c r="L56" i="1"/>
  <c r="U55" i="1"/>
  <c r="S55" i="1"/>
  <c r="L55" i="1"/>
  <c r="U54" i="1"/>
  <c r="S54" i="1"/>
  <c r="L54" i="1"/>
  <c r="U53" i="1"/>
  <c r="S53" i="1"/>
  <c r="L53" i="1"/>
  <c r="U52" i="1"/>
  <c r="S52" i="1"/>
  <c r="L52" i="1"/>
  <c r="U51" i="1"/>
  <c r="S51" i="1"/>
  <c r="L51" i="1"/>
  <c r="U50" i="1"/>
  <c r="S50" i="1"/>
  <c r="L50" i="1"/>
  <c r="U49" i="1"/>
  <c r="S49" i="1"/>
  <c r="L49" i="1"/>
  <c r="U48" i="1"/>
  <c r="S48" i="1"/>
  <c r="L48" i="1"/>
  <c r="U47" i="1"/>
  <c r="S47" i="1"/>
  <c r="L47" i="1"/>
  <c r="U46" i="1"/>
  <c r="S46" i="1"/>
  <c r="L46" i="1"/>
  <c r="U45" i="1"/>
  <c r="S45" i="1"/>
  <c r="L45" i="1"/>
  <c r="U44" i="1"/>
  <c r="S44" i="1"/>
  <c r="L44" i="1"/>
  <c r="U43" i="1"/>
  <c r="S43" i="1"/>
  <c r="L43" i="1"/>
  <c r="U42" i="1"/>
  <c r="S42" i="1"/>
  <c r="L42" i="1"/>
  <c r="U41" i="1"/>
  <c r="S41" i="1"/>
  <c r="L41" i="1"/>
  <c r="U40" i="1"/>
  <c r="S40" i="1"/>
  <c r="L40" i="1"/>
  <c r="U39" i="1"/>
  <c r="S39" i="1"/>
  <c r="L39" i="1"/>
  <c r="U38" i="1"/>
  <c r="S38" i="1"/>
  <c r="L38" i="1"/>
  <c r="U37" i="1"/>
  <c r="S37" i="1"/>
  <c r="L37" i="1"/>
  <c r="U36" i="1"/>
  <c r="S36" i="1"/>
  <c r="L36" i="1"/>
  <c r="U35" i="1"/>
  <c r="S35" i="1"/>
  <c r="L35" i="1"/>
  <c r="U34" i="1"/>
  <c r="S34" i="1"/>
  <c r="L34" i="1"/>
  <c r="U33" i="1"/>
  <c r="S33" i="1"/>
  <c r="L33" i="1"/>
  <c r="U32" i="1"/>
  <c r="S32" i="1"/>
  <c r="L32" i="1"/>
  <c r="U31" i="1"/>
  <c r="S31" i="1"/>
  <c r="L31" i="1"/>
  <c r="U30" i="1"/>
  <c r="S30" i="1"/>
  <c r="L30" i="1"/>
  <c r="U29" i="1"/>
  <c r="S29" i="1"/>
  <c r="L29" i="1"/>
  <c r="U28" i="1"/>
  <c r="S28" i="1"/>
  <c r="L28" i="1"/>
  <c r="U27" i="1"/>
  <c r="S27" i="1"/>
  <c r="L27" i="1"/>
  <c r="U26" i="1"/>
  <c r="S26" i="1"/>
  <c r="L26" i="1"/>
  <c r="U25" i="1"/>
  <c r="S25" i="1"/>
  <c r="L25" i="1"/>
  <c r="U24" i="1"/>
  <c r="S24" i="1"/>
  <c r="L24" i="1"/>
  <c r="U23" i="1"/>
  <c r="S23" i="1"/>
  <c r="L23" i="1"/>
  <c r="U22" i="1"/>
  <c r="S22" i="1"/>
  <c r="L22" i="1"/>
  <c r="U21" i="1"/>
  <c r="S21" i="1"/>
  <c r="L21" i="1"/>
  <c r="U20" i="1"/>
  <c r="S20" i="1"/>
  <c r="L20" i="1"/>
  <c r="U19" i="1"/>
  <c r="S19" i="1"/>
  <c r="L19" i="1"/>
  <c r="U18" i="1"/>
  <c r="S18" i="1"/>
  <c r="L18" i="1"/>
  <c r="U17" i="1"/>
  <c r="S17" i="1"/>
  <c r="L17" i="1"/>
  <c r="U16" i="1"/>
  <c r="S16" i="1"/>
  <c r="L16" i="1"/>
  <c r="U15" i="1"/>
  <c r="S15" i="1"/>
  <c r="L15" i="1"/>
  <c r="U14" i="1"/>
  <c r="S14" i="1"/>
  <c r="L14" i="1"/>
  <c r="U13" i="1"/>
  <c r="S13" i="1"/>
  <c r="L13" i="1"/>
  <c r="U12" i="1"/>
  <c r="S12" i="1"/>
  <c r="L12" i="1"/>
  <c r="U11" i="1"/>
  <c r="S11" i="1"/>
  <c r="L11" i="1"/>
  <c r="U10" i="1"/>
  <c r="S10" i="1"/>
  <c r="L10" i="1"/>
  <c r="U9" i="1"/>
  <c r="S9" i="1"/>
  <c r="L9" i="1"/>
  <c r="U8" i="1"/>
  <c r="S8" i="1"/>
  <c r="L8" i="1"/>
  <c r="U7" i="1"/>
  <c r="S7" i="1"/>
  <c r="L7" i="1"/>
  <c r="U6" i="1"/>
  <c r="S6" i="1"/>
  <c r="L6" i="1"/>
  <c r="U5" i="1"/>
  <c r="S5" i="1"/>
  <c r="L5" i="1"/>
  <c r="L453" i="1" l="1"/>
  <c r="L125" i="1"/>
  <c r="L71" i="1"/>
  <c r="S71" i="1"/>
  <c r="S175" i="1"/>
  <c r="L292" i="1"/>
  <c r="S396" i="1"/>
  <c r="S453" i="1"/>
  <c r="S125" i="1"/>
  <c r="L252" i="1"/>
  <c r="L175" i="1"/>
  <c r="L223" i="1"/>
  <c r="S252" i="1"/>
  <c r="L396" i="1"/>
</calcChain>
</file>

<file path=xl/sharedStrings.xml><?xml version="1.0" encoding="utf-8"?>
<sst xmlns="http://schemas.openxmlformats.org/spreadsheetml/2006/main" count="8000" uniqueCount="2316">
  <si>
    <t>PŘEHLED MEZIINSTITUCIONÁLNICH SMLUV UJEP V RÁMCI PROGRAMU ERASMUS+ NA AKADEMICKÝ ROK 2017/18</t>
  </si>
  <si>
    <t>Fakulta</t>
  </si>
  <si>
    <t>Katedra</t>
  </si>
  <si>
    <t>Kód VŠ</t>
  </si>
  <si>
    <t>Název VŠ</t>
  </si>
  <si>
    <t>Platnost</t>
  </si>
  <si>
    <t>Mobilita studentů</t>
  </si>
  <si>
    <t>Mobilita zaměstnanců</t>
  </si>
  <si>
    <t>Počet smluv na stejné VŠ</t>
  </si>
  <si>
    <t>Uzávěrka*</t>
  </si>
  <si>
    <t>Kontakt</t>
  </si>
  <si>
    <t>Web</t>
  </si>
  <si>
    <t>Studijní pobyty</t>
  </si>
  <si>
    <t>Pracovní stáže</t>
  </si>
  <si>
    <t>Výukové pobyty</t>
  </si>
  <si>
    <t>Školení</t>
  </si>
  <si>
    <t>ZS</t>
  </si>
  <si>
    <t>LS</t>
  </si>
  <si>
    <t>Škola</t>
  </si>
  <si>
    <t>Kód oboru</t>
  </si>
  <si>
    <t>Obor</t>
  </si>
  <si>
    <t>Typ studia</t>
  </si>
  <si>
    <t>Požadovaný jazyk</t>
  </si>
  <si>
    <t>Počet studentů</t>
  </si>
  <si>
    <t>Počet měsíců na 1 studenta</t>
  </si>
  <si>
    <t>Počet měsíců celkem</t>
  </si>
  <si>
    <t>Počet učitelů</t>
  </si>
  <si>
    <t>Počet dnů na 1 učitele</t>
  </si>
  <si>
    <t>Počet dnů celkem</t>
  </si>
  <si>
    <t>Jméno</t>
  </si>
  <si>
    <t>FF</t>
  </si>
  <si>
    <t>KGER</t>
  </si>
  <si>
    <t>A  KLAGENF02</t>
  </si>
  <si>
    <t>Pädagogische Hochschule Kärnten - Viktor Frankl Hochschule, Klagenfurt</t>
  </si>
  <si>
    <t>11/21</t>
  </si>
  <si>
    <t>*</t>
  </si>
  <si>
    <t>023</t>
  </si>
  <si>
    <t>Languages</t>
  </si>
  <si>
    <t>1, 2</t>
  </si>
  <si>
    <t>DE, EN
B1</t>
  </si>
  <si>
    <t>DE, EN
B2</t>
  </si>
  <si>
    <t>15. 6.</t>
  </si>
  <si>
    <t>15. 12.</t>
  </si>
  <si>
    <t>RABENSTEINER Pia-Maria</t>
  </si>
  <si>
    <t>pia-maria.rabensteiner@ph-kaernten.ac.at</t>
  </si>
  <si>
    <t>http://www.ph-kaernten.ac.at</t>
  </si>
  <si>
    <t>A  LINZ04</t>
  </si>
  <si>
    <t>Private Pädagogische Hochschule der Diözese Linz</t>
  </si>
  <si>
    <t>05/21</t>
  </si>
  <si>
    <t>1. 6.</t>
  </si>
  <si>
    <t>15. 11.</t>
  </si>
  <si>
    <t>LEEB Berta</t>
  </si>
  <si>
    <t>b.leeb@ph-linz.at</t>
  </si>
  <si>
    <t>http://www.phdl.at</t>
  </si>
  <si>
    <t>A  WIEN01</t>
  </si>
  <si>
    <t>Universität Wien</t>
  </si>
  <si>
    <t>10/21</t>
  </si>
  <si>
    <t>-</t>
  </si>
  <si>
    <t xml:space="preserve"> -</t>
  </si>
  <si>
    <t>DE, EN
C1</t>
  </si>
  <si>
    <t>KRALL Karin</t>
  </si>
  <si>
    <t>karin.krall@univie.ac.at</t>
  </si>
  <si>
    <t>HOCHREITER Susanne</t>
  </si>
  <si>
    <t>susanne.hochreiter@univie.ac.at</t>
  </si>
  <si>
    <t>http://www.univie.ac.at</t>
  </si>
  <si>
    <t>BG VELIKO01</t>
  </si>
  <si>
    <t>Velikotrnovski universitet sv. sv. Kiril i Metodij</t>
  </si>
  <si>
    <t>15/21</t>
  </si>
  <si>
    <t>BG, DE, EN
B1</t>
  </si>
  <si>
    <t>BG, DE, EN
B2</t>
  </si>
  <si>
    <t>15. 7.</t>
  </si>
  <si>
    <t>30. 11.</t>
  </si>
  <si>
    <t>ep@uni-vt.bg
silviya.vtu@gmail.com</t>
  </si>
  <si>
    <t>DIMITROVA Marijka</t>
  </si>
  <si>
    <t>dimitrovamarijka@yahoo.co.uk</t>
  </si>
  <si>
    <t>http://www.uni-vt.bg/1</t>
  </si>
  <si>
    <t>D  BAYREUT01</t>
  </si>
  <si>
    <t>Universität Bayreuth</t>
  </si>
  <si>
    <t>31. 7.</t>
  </si>
  <si>
    <t>31. 1.</t>
  </si>
  <si>
    <t>http://www.uni-bayreuth.de</t>
  </si>
  <si>
    <t>17/21</t>
  </si>
  <si>
    <t>1, 2, 3</t>
  </si>
  <si>
    <t>HEINEMANN Arnim
SCHNEIDER Michael</t>
  </si>
  <si>
    <t>arnim.heinemann@uni-bayreuth.de
michael.schneider@uni-bayreuth.de</t>
  </si>
  <si>
    <t>SCHICKHAUS Tobias</t>
  </si>
  <si>
    <t>tobias.schickhaus@uni-bayreuth.de</t>
  </si>
  <si>
    <t>D  DORTMUN01</t>
  </si>
  <si>
    <t>Technische Universität Dortmund</t>
  </si>
  <si>
    <t>02/21</t>
  </si>
  <si>
    <t>DE
B2</t>
  </si>
  <si>
    <t>DE
C1</t>
  </si>
  <si>
    <t>15. 5.</t>
  </si>
  <si>
    <t>VIOL Silke</t>
  </si>
  <si>
    <t>silke.viol@tu-dortmund.de</t>
  </si>
  <si>
    <t>ÖZDIL Erkan</t>
  </si>
  <si>
    <t>erkan.oezdil@uni-dortmund.de</t>
  </si>
  <si>
    <t>http://www.tu-dortmund.de</t>
  </si>
  <si>
    <t>D  DRESDEN02</t>
  </si>
  <si>
    <t>Technische Universität Dresden</t>
  </si>
  <si>
    <t>DE
B1</t>
  </si>
  <si>
    <t>DE</t>
  </si>
  <si>
    <t>15. 1.</t>
  </si>
  <si>
    <t>BERNDT Annette</t>
  </si>
  <si>
    <t>annette.berndt@mailbox.tu-dresden.de</t>
  </si>
  <si>
    <t>http://www.tu-dresden.de</t>
  </si>
  <si>
    <t>D  GREIFS01</t>
  </si>
  <si>
    <t>Ernst-Moritz-Arndt-Universität Greifswald</t>
  </si>
  <si>
    <t>14/21</t>
  </si>
  <si>
    <t>31. 5.</t>
  </si>
  <si>
    <t>NIKITINA Ekaterina</t>
  </si>
  <si>
    <t>ekaterina.nikitina@uni-greifswald.de</t>
  </si>
  <si>
    <t>UNZEITIG Monika</t>
  </si>
  <si>
    <t>unzeitig@uni-greifswald.de</t>
  </si>
  <si>
    <t>http://www.uni-greifswald.de</t>
  </si>
  <si>
    <t>D  HAMBURG01</t>
  </si>
  <si>
    <t>Universität Hamburg</t>
  </si>
  <si>
    <t>STÄCKER Nadine</t>
  </si>
  <si>
    <t>hochschulkoordinatorin.erasmus@verw.uni-hamburg.de</t>
  </si>
  <si>
    <t>TWESTEN Julia
BÜHRIG Kristin</t>
  </si>
  <si>
    <t>erasmus.geisteswiss@uni-hamburg.de
kristin.buehrig@uni-hamburg.de</t>
  </si>
  <si>
    <t>https://www.uni-hamburg.de</t>
  </si>
  <si>
    <t>D  CHEMNIT01</t>
  </si>
  <si>
    <t>Technische Universität Chemnitz</t>
  </si>
  <si>
    <t>03/21</t>
  </si>
  <si>
    <t>SACHS Oliver</t>
  </si>
  <si>
    <t>oliver.sachs@iuz.tu-chemnitz.de</t>
  </si>
  <si>
    <t>FISCHER Iris</t>
  </si>
  <si>
    <t>iris.fischer@phil.tu-chemnitz.de</t>
  </si>
  <si>
    <t>http://www.tu-chemnitz.de</t>
  </si>
  <si>
    <t>D  JENA01</t>
  </si>
  <si>
    <t>Friedrich-Schiller-Universität Jena</t>
  </si>
  <si>
    <t>13/21</t>
  </si>
  <si>
    <t xml:space="preserve">
1
2</t>
  </si>
  <si>
    <t>DE
B1 (Bc.), C1 (Mgr.)</t>
  </si>
  <si>
    <t>30. 6.
15. 7.</t>
  </si>
  <si>
    <t xml:space="preserve">31. 12.
15. 1. </t>
  </si>
  <si>
    <t>BLUMENSTEIN Jana</t>
  </si>
  <si>
    <t>jana.blumenstein@uni-jena.de</t>
  </si>
  <si>
    <t>SPANIEL-WEISE Dorothea</t>
  </si>
  <si>
    <t>dorothea.spaniel-weise@uni-jena.de</t>
  </si>
  <si>
    <t>http://www.uni-jena.de</t>
  </si>
  <si>
    <t>D  LEIPZIG01</t>
  </si>
  <si>
    <t>Universität Leipzig</t>
  </si>
  <si>
    <t>08/21</t>
  </si>
  <si>
    <t>1, 3</t>
  </si>
  <si>
    <t>DE
B1+</t>
  </si>
  <si>
    <t>DE
prof.</t>
  </si>
  <si>
    <t>POLLER Svend</t>
  </si>
  <si>
    <t>erasmus.agreements@zv.uni-leipzig.de</t>
  </si>
  <si>
    <t>NAGELSCHMIDT Ilse</t>
  </si>
  <si>
    <t>erasgerm@uni-leipzig.de</t>
  </si>
  <si>
    <t>http://www.uni-leipzig.de</t>
  </si>
  <si>
    <t>E  BILBAO01</t>
  </si>
  <si>
    <t>Universidad del País Vasco/Euskal Herriko Unibertsitatea, San Sebastian</t>
  </si>
  <si>
    <t>ES, EN, GE, FR
B2</t>
  </si>
  <si>
    <t>BARANDIARAN Marta</t>
  </si>
  <si>
    <t>directora.internacional@ehu.eus</t>
  </si>
  <si>
    <t>EMBORUJO Isidora</t>
  </si>
  <si>
    <t>letras.internacional@ehu.es</t>
  </si>
  <si>
    <t>http://www.ehu.es</t>
  </si>
  <si>
    <t>E  MADRID03</t>
  </si>
  <si>
    <t>Universidad Complutense de Madrid</t>
  </si>
  <si>
    <t>DE, ES
C1, B2</t>
  </si>
  <si>
    <t>LARSEN PEHRZON Mariann Ellen</t>
  </si>
  <si>
    <t>filreint@filol.ucm.es</t>
  </si>
  <si>
    <t>http://www.ucm.es</t>
  </si>
  <si>
    <t>E  SANTIAG01</t>
  </si>
  <si>
    <t>Universidade de Santiago de Compostela</t>
  </si>
  <si>
    <t>1</t>
  </si>
  <si>
    <t>ES
B1</t>
  </si>
  <si>
    <t>31. 10.
15. 7.</t>
  </si>
  <si>
    <t>LÓPEZ VELOSO E.</t>
  </si>
  <si>
    <t>erasmus@usc.es</t>
  </si>
  <si>
    <t>MELLADO BLANCO Carmen</t>
  </si>
  <si>
    <t>c.mellado@usc.es</t>
  </si>
  <si>
    <t>http://www.usc.es</t>
  </si>
  <si>
    <t>EE TALLINN05</t>
  </si>
  <si>
    <t>Tallinna Ülikool</t>
  </si>
  <si>
    <t>DE, EN
B1, B2</t>
  </si>
  <si>
    <t>1. 11.</t>
  </si>
  <si>
    <t>LIHT Maarja</t>
  </si>
  <si>
    <t>erasmus@tlu.ee</t>
  </si>
  <si>
    <t>SAAGPAKK Maris</t>
  </si>
  <si>
    <t>http://www.tlu.ee</t>
  </si>
  <si>
    <t>G  THESSAL01</t>
  </si>
  <si>
    <t>Aristoteleio Panepistimio Thessalonikis</t>
  </si>
  <si>
    <t>DE, GR
B2</t>
  </si>
  <si>
    <t>DE. GR
C1</t>
  </si>
  <si>
    <t>30. 6.</t>
  </si>
  <si>
    <t>GEORGIADOU Ioanna</t>
  </si>
  <si>
    <t>Erasmus_agreements@auth.gr</t>
  </si>
  <si>
    <t>ZACHU Katerina</t>
  </si>
  <si>
    <t>zachu@del.auth.gr</t>
  </si>
  <si>
    <t>http://www.auth.gr</t>
  </si>
  <si>
    <t>HR RIJEKA01</t>
  </si>
  <si>
    <t>Sveučilište u Rijeci</t>
  </si>
  <si>
    <t>12/21</t>
  </si>
  <si>
    <t>EN, HR
B2</t>
  </si>
  <si>
    <t>10. 6.</t>
  </si>
  <si>
    <t>10. 11.</t>
  </si>
  <si>
    <t>ŠAŠINKA Maša</t>
  </si>
  <si>
    <t>masa@uniri.hr</t>
  </si>
  <si>
    <t>STOJIĆ Aneta</t>
  </si>
  <si>
    <t>astojic@ffri.hr</t>
  </si>
  <si>
    <t>http://www.uniri.hr</t>
  </si>
  <si>
    <t>HR ZADAR01</t>
  </si>
  <si>
    <t>Sveučilište u Zadru</t>
  </si>
  <si>
    <t>16/21</t>
  </si>
  <si>
    <t>0232</t>
  </si>
  <si>
    <t>Literature and linguistics</t>
  </si>
  <si>
    <t>HR, DE
B2</t>
  </si>
  <si>
    <t>15. 4.
15. 5.</t>
  </si>
  <si>
    <t>15. 10.
15. 11.</t>
  </si>
  <si>
    <t>KOLEGA Maja</t>
  </si>
  <si>
    <t>mkolega@unizd.hr</t>
  </si>
  <si>
    <t>BEGONJA Helga</t>
  </si>
  <si>
    <t>hbegonja@unizd.hr</t>
  </si>
  <si>
    <t>http://www.unizd.hr/UpisinaSveučilište/tabid/3835/language/hr-HR/Default.aspx</t>
  </si>
  <si>
    <t>HU BUDAPES10</t>
  </si>
  <si>
    <t>Károli Gáspár Református Egyetem, Budapest</t>
  </si>
  <si>
    <t>EN
B2</t>
  </si>
  <si>
    <t>EN</t>
  </si>
  <si>
    <t>30. 5.</t>
  </si>
  <si>
    <t>BACH Katalin</t>
  </si>
  <si>
    <t>bach.katalin@kre.hu</t>
  </si>
  <si>
    <t>VASSÁNYI Miklós</t>
  </si>
  <si>
    <t>vassanyj.miklos@kre.hu</t>
  </si>
  <si>
    <t>http://www.kre.hu</t>
  </si>
  <si>
    <t>09/21</t>
  </si>
  <si>
    <t>HU, DE
B1</t>
  </si>
  <si>
    <t>HU, DE
B2</t>
  </si>
  <si>
    <t>SCIACOVELLI Antonio</t>
  </si>
  <si>
    <t>iro@btk.nyme.hu</t>
  </si>
  <si>
    <t>TAKÁCS Dóra</t>
  </si>
  <si>
    <t>takacs.dora@btk.nyme.hu</t>
  </si>
  <si>
    <t>http://www.nyme.hu</t>
  </si>
  <si>
    <t>I  TORINO01</t>
  </si>
  <si>
    <t>Universitá degli Studi di Torino</t>
  </si>
  <si>
    <t>15. 7.
31. 7.</t>
  </si>
  <si>
    <t>15. 11.
30. 11.</t>
  </si>
  <si>
    <t>COSTA Marcella</t>
  </si>
  <si>
    <t>relint@unito.it</t>
  </si>
  <si>
    <t>http://www.unito.it</t>
  </si>
  <si>
    <t>LT VILNIUS04</t>
  </si>
  <si>
    <t>Lietuvos edukologijos universitetas, Vilnius</t>
  </si>
  <si>
    <t>LT, DE
B1</t>
  </si>
  <si>
    <t>LT, DE
B2</t>
  </si>
  <si>
    <t>1. 7.</t>
  </si>
  <si>
    <t>1. 12.</t>
  </si>
  <si>
    <t>STANIKAITE Inga
REMEIKIENE Sigita (incoming)</t>
  </si>
  <si>
    <t>interdep@leu.lt
erasmus@leu.lt</t>
  </si>
  <si>
    <t>SEIMISTRAITIS Linas</t>
  </si>
  <si>
    <t>linas.seimistraitis@leu.lt</t>
  </si>
  <si>
    <t>http://www.leu.lt</t>
  </si>
  <si>
    <t>P  BRAGA01</t>
  </si>
  <si>
    <t>Universidade do Minho, Braga</t>
  </si>
  <si>
    <t>04/21</t>
  </si>
  <si>
    <t>PT, DE
B1</t>
  </si>
  <si>
    <t>PT, DE
B2</t>
  </si>
  <si>
    <t>LAGO de CARVALHO Adriana</t>
  </si>
  <si>
    <t>sri@sri.uminho.pt</t>
  </si>
  <si>
    <t>http://www.uminho.pt</t>
  </si>
  <si>
    <t>PL POZNAN01</t>
  </si>
  <si>
    <t>Uniwersytet im. Adama Mickiewicza w Poznaniu</t>
  </si>
  <si>
    <t>BRANKA Tomasz</t>
  </si>
  <si>
    <t>tomasz.branka@amu.edu.pl</t>
  </si>
  <si>
    <t>http://www.amu.edu.pl</t>
  </si>
  <si>
    <t>PL WROCLAW01</t>
  </si>
  <si>
    <t>Uniwersytet Wroclawski</t>
  </si>
  <si>
    <t>07/21</t>
  </si>
  <si>
    <t>DE, PL
B2</t>
  </si>
  <si>
    <t>1. 6.
15. 6.</t>
  </si>
  <si>
    <t>15. 10.
31. 10.</t>
  </si>
  <si>
    <t>SKALACKA-HARROLD Barbara</t>
  </si>
  <si>
    <t>barbara.skalacka@uni.wroc.pl</t>
  </si>
  <si>
    <t>GONDEK Anna</t>
  </si>
  <si>
    <t>agondek@uni.wroc.pl</t>
  </si>
  <si>
    <t>http://www.uni.wroc.pl</t>
  </si>
  <si>
    <t>RO BUCURES09</t>
  </si>
  <si>
    <r>
      <t>Universitatea din Bucure</t>
    </r>
    <r>
      <rPr>
        <sz val="8"/>
        <rFont val="Calibri"/>
        <family val="2"/>
        <charset val="238"/>
      </rPr>
      <t>ş</t>
    </r>
    <r>
      <rPr>
        <sz val="8"/>
        <rFont val="Arial CE"/>
        <family val="2"/>
        <charset val="238"/>
      </rPr>
      <t>ti</t>
    </r>
  </si>
  <si>
    <t>CRISTOVICI Alina</t>
  </si>
  <si>
    <t>alina@unibuc.eu</t>
  </si>
  <si>
    <t>http://www.unibuc.ro</t>
  </si>
  <si>
    <t>SI MARIBOR01</t>
  </si>
  <si>
    <t>Univerza v Mariboru</t>
  </si>
  <si>
    <t>EN
B1</t>
  </si>
  <si>
    <t>KLINE Uroš</t>
  </si>
  <si>
    <t>erasmus@um.si</t>
  </si>
  <si>
    <t>http://www.uni-mb.si</t>
  </si>
  <si>
    <t>SK BRATISL02</t>
  </si>
  <si>
    <t>Univerzita Komenského v Bratislave</t>
  </si>
  <si>
    <t>DE, SK
B1</t>
  </si>
  <si>
    <t>ŠLAHOR Ľudomír</t>
  </si>
  <si>
    <t>socrates@rec.uniba.sk</t>
  </si>
  <si>
    <t>GERGEL Peter</t>
  </si>
  <si>
    <t>peter.gergel@cdv.uniba.sk</t>
  </si>
  <si>
    <t>http://www.uniba.sk</t>
  </si>
  <si>
    <t>TR ELAZIG01</t>
  </si>
  <si>
    <t>Firat Üniversitesi, Elazig</t>
  </si>
  <si>
    <t>EN, TR
B1</t>
  </si>
  <si>
    <t>EN, TR
B2</t>
  </si>
  <si>
    <t>30. 8.</t>
  </si>
  <si>
    <t>30. 1.</t>
  </si>
  <si>
    <t>SASMAZ Ahmet</t>
  </si>
  <si>
    <t>erasmus@firat.edu.tr</t>
  </si>
  <si>
    <t>ÖZTÜRK Mehmet</t>
  </si>
  <si>
    <t>ozturk_harputlu@hotmail.com</t>
  </si>
  <si>
    <t>http://www.firat.edu.tr</t>
  </si>
  <si>
    <t>TR SAKARYA01</t>
  </si>
  <si>
    <t>Sakarya Üniversitesi</t>
  </si>
  <si>
    <t>TR, EN
B1</t>
  </si>
  <si>
    <t>15. 8.</t>
  </si>
  <si>
    <t>KANBUR Neriman</t>
  </si>
  <si>
    <t>nkanbur@sakarya.edu.tr</t>
  </si>
  <si>
    <t>SIMSEK Fatih</t>
  </si>
  <si>
    <t>fsimsek@sakarya.edu.tr</t>
  </si>
  <si>
    <t>http://www.sakarya.edu.tr</t>
  </si>
  <si>
    <t>KHI</t>
  </si>
  <si>
    <t>D  BIELEFE01</t>
  </si>
  <si>
    <t>Universität Bielefeld</t>
  </si>
  <si>
    <t>0222</t>
  </si>
  <si>
    <t>History and archaeology</t>
  </si>
  <si>
    <t>KRUSE Karin</t>
  </si>
  <si>
    <t>karin.kruse@uni-bielefeld.de</t>
  </si>
  <si>
    <t>BRANDT Bettina</t>
  </si>
  <si>
    <t>bettina.brandt@uni-bielefeld.de</t>
  </si>
  <si>
    <t>http://www.uni-bielefeld.de</t>
  </si>
  <si>
    <t>STEINBERG Swen</t>
  </si>
  <si>
    <t>swen.steinberg@tu-dresden.de</t>
  </si>
  <si>
    <t>D  FREIBUR01</t>
  </si>
  <si>
    <t>Albert-Ludwigs-Universität Freiburg</t>
  </si>
  <si>
    <t>06/21</t>
  </si>
  <si>
    <t>DÜFORMANTEL Klaus</t>
  </si>
  <si>
    <t>klaus.dueformantel@zv.uni-freiburg.de</t>
  </si>
  <si>
    <t>DEFLERS Isabelle</t>
  </si>
  <si>
    <t>isabelle.deflers@geschichte.uni-freiburg.de</t>
  </si>
  <si>
    <t>http://www.uni-freiburg.de</t>
  </si>
  <si>
    <t>D  HALLE01</t>
  </si>
  <si>
    <t>Martin-Luther-Universität Halle-Wittenberg</t>
  </si>
  <si>
    <t>KOSTOV Anna</t>
  </si>
  <si>
    <t>anna.kostov@international.uni-halle.de</t>
  </si>
  <si>
    <t>STEPHAN Hans-Georg</t>
  </si>
  <si>
    <t>hans.stephan@praehist.uni-halle.de</t>
  </si>
  <si>
    <t>http://www.uni-halle.de</t>
  </si>
  <si>
    <t>ŘEZNÍK MILOŠ</t>
  </si>
  <si>
    <t>milos.reznik@phil.tu-chemnitz.de</t>
  </si>
  <si>
    <t>E  VIGO01</t>
  </si>
  <si>
    <t>Universidade de Vigo</t>
  </si>
  <si>
    <t>ES, EN
B1</t>
  </si>
  <si>
    <t>15. 10.</t>
  </si>
  <si>
    <t>RODRÍGUEZ PINA Amelia</t>
  </si>
  <si>
    <t>ori@uvigo.es</t>
  </si>
  <si>
    <t>http://www.uvigo.es</t>
  </si>
  <si>
    <t>022</t>
  </si>
  <si>
    <t>Humanities (except languages)</t>
  </si>
  <si>
    <t>HU, EN, DE
B2</t>
  </si>
  <si>
    <t>I  GENOVA01</t>
  </si>
  <si>
    <t>Universitá degli Studi di Genova</t>
  </si>
  <si>
    <t>IT, EN
B1</t>
  </si>
  <si>
    <t>IT, EN
B2</t>
  </si>
  <si>
    <t>15. 9.</t>
  </si>
  <si>
    <t>TRAINO Maria</t>
  </si>
  <si>
    <t>coopint@unige.it</t>
  </si>
  <si>
    <t>http://www.unige.it</t>
  </si>
  <si>
    <t>NL LEIDEN01</t>
  </si>
  <si>
    <t>Universiteit Leiden</t>
  </si>
  <si>
    <t>EN, NL
IELTS 6.5 TOEFL 90/5757</t>
  </si>
  <si>
    <t>EN, NL
B2</t>
  </si>
  <si>
    <t>1. 4.</t>
  </si>
  <si>
    <t>te BOOIJ Marieke</t>
  </si>
  <si>
    <t>m.t.te.booij@sea.leidenuniv.nl</t>
  </si>
  <si>
    <t>HUIZINGA-COOLEN Linda</t>
  </si>
  <si>
    <t>m.a.huizinga-coolen@hum.leidenuniv.nl</t>
  </si>
  <si>
    <t>http://www.leiden.edu</t>
  </si>
  <si>
    <t>PL TORUN01</t>
  </si>
  <si>
    <t>Uniwersytet Mikołaja Kopernika, Toruń</t>
  </si>
  <si>
    <t>PL, EN
B2</t>
  </si>
  <si>
    <t>DERKOWSKA-RYBICKA Ewa</t>
  </si>
  <si>
    <t>ewader@umk.pl</t>
  </si>
  <si>
    <t>http://www.umk.pl</t>
  </si>
  <si>
    <t>WOJDON Joanna</t>
  </si>
  <si>
    <t>joanna.wojdon@uni.wroc.pl</t>
  </si>
  <si>
    <t>RO BUCURES14</t>
  </si>
  <si>
    <t>Academia de Politie "Alexandru Ioan Cuza", Bucuresti</t>
  </si>
  <si>
    <t>RO, EN, DE
B1</t>
  </si>
  <si>
    <t>RO, EN, DE
B2</t>
  </si>
  <si>
    <t>CHELARU Rafael Dorian</t>
  </si>
  <si>
    <t>rafael.chelaru@gmail.com</t>
  </si>
  <si>
    <t>DIACONU Felicia</t>
  </si>
  <si>
    <t>diaconu_felicia@yahoo.com</t>
  </si>
  <si>
    <t>http://www.academiadepolitie.ro</t>
  </si>
  <si>
    <t>SK
B2</t>
  </si>
  <si>
    <t>TONKOVÁ Mária</t>
  </si>
  <si>
    <t>0322</t>
  </si>
  <si>
    <t>Library, information and archival studies</t>
  </si>
  <si>
    <t>SK, EN
B1</t>
  </si>
  <si>
    <t>SK, EN
B2</t>
  </si>
  <si>
    <t xml:space="preserve">15. 6. </t>
  </si>
  <si>
    <t>OSTATNÍKOVÁ Daniela</t>
  </si>
  <si>
    <t>erasmusplus@rec.uniba.sk</t>
  </si>
  <si>
    <t>MALOVÁ Darina
ŠEDIVÝ Juraj</t>
  </si>
  <si>
    <t>darina.malova@uniba.sk
juraj.sedivy@uniba.sk</t>
  </si>
  <si>
    <t>KPF</t>
  </si>
  <si>
    <t>0223</t>
  </si>
  <si>
    <t>Philosophy and ethics</t>
  </si>
  <si>
    <t>PRESSE Angelique</t>
  </si>
  <si>
    <t>studienkoordination@philosophie.uni-friburg.de</t>
  </si>
  <si>
    <t>0312</t>
  </si>
  <si>
    <t>Political sciences and civics</t>
  </si>
  <si>
    <t>STROHMEIER Gerd</t>
  </si>
  <si>
    <t>gerd.strohmeier@phil.tu-chemnitz.de</t>
  </si>
  <si>
    <t>D  ROSTOCK01</t>
  </si>
  <si>
    <t>Universität Rostock</t>
  </si>
  <si>
    <t>KOEPPE Sören</t>
  </si>
  <si>
    <t>auslandsamt@uni-rostock.de</t>
  </si>
  <si>
    <t>NÖRENBERG Henning</t>
  </si>
  <si>
    <t>henning.noerenberg@uni-rostock.de</t>
  </si>
  <si>
    <t>http://www.uni-rostock.de</t>
  </si>
  <si>
    <t>E  MADRID14</t>
  </si>
  <si>
    <t>Universidad Carlos III de Madrid</t>
  </si>
  <si>
    <t>ES
B2</t>
  </si>
  <si>
    <t>LISI Francisco L.(academic)
GIMENO Ana (administrative)</t>
  </si>
  <si>
    <t>flisi@hum.uc3m.es
agimeno@pa.uc3m.es</t>
  </si>
  <si>
    <t>http://www.uc3m.es</t>
  </si>
  <si>
    <t>PL KATOWIC01</t>
  </si>
  <si>
    <t>Uniwersytet Śląski w Katowicach</t>
  </si>
  <si>
    <t>PL, EN
B1</t>
  </si>
  <si>
    <t>ŹEBRACKA Marta
PAWLIK Małgorzata</t>
  </si>
  <si>
    <t>erasmus@us.edu.pl
marta.zebracka@us.edu.pl
malgorzata.a.pawlik@us.edu.pl</t>
  </si>
  <si>
    <t>GĄSIOR Jarosław</t>
  </si>
  <si>
    <t>jaroslaw.gasior@us.edu.pl</t>
  </si>
  <si>
    <t>https://www.us.edu.pl</t>
  </si>
  <si>
    <t>PL KRAKOW01</t>
  </si>
  <si>
    <t>Uniwersytet Jagielloński w Krakowie</t>
  </si>
  <si>
    <t>PL, EN
B2, B1</t>
  </si>
  <si>
    <t>KLIMKIEWICZ Miroslaw</t>
  </si>
  <si>
    <t>klimkiewicz@adm.uj.edu.pl</t>
  </si>
  <si>
    <t>OLESIAK Jaroslaw</t>
  </si>
  <si>
    <t>j.olesiak@iphils.uj.edu.pl</t>
  </si>
  <si>
    <t>http://www.uj.edu.pl</t>
  </si>
  <si>
    <t>PL WARSZAW01</t>
  </si>
  <si>
    <t>Uniwersytet Warszawski</t>
  </si>
  <si>
    <t>PL, EN
C1</t>
  </si>
  <si>
    <t>SALAMON Sylwia</t>
  </si>
  <si>
    <t>sylwia.salamon@adm.uw.edu.pl</t>
  </si>
  <si>
    <t>CIECIERSKI Tadeusz</t>
  </si>
  <si>
    <t>taci@uw.edu.pl</t>
  </si>
  <si>
    <t>http://www.uw.edu.pl</t>
  </si>
  <si>
    <t>SK, EN, DE
B2</t>
  </si>
  <si>
    <t>MALOVÁ Darina</t>
  </si>
  <si>
    <t>rzs@fphil.uniba.sk</t>
  </si>
  <si>
    <t>TR ADANA01</t>
  </si>
  <si>
    <t>Çukurova Üniversitesi, Adana</t>
  </si>
  <si>
    <t>TR, EN
B2</t>
  </si>
  <si>
    <t>30. 12.</t>
  </si>
  <si>
    <t>EROLDOGAN Tufan</t>
  </si>
  <si>
    <t>erasmus@cu.edu.tr</t>
  </si>
  <si>
    <t>BODUR Marella</t>
  </si>
  <si>
    <t>mar_bodur@yahoo.com</t>
  </si>
  <si>
    <t>http://www.cu.edu.tr</t>
  </si>
  <si>
    <t>D  BAMBERG01</t>
  </si>
  <si>
    <t>Otto-Friedrich-Universität Bamberg</t>
  </si>
  <si>
    <t>WEIHE Andreas</t>
  </si>
  <si>
    <t>andreas.weihe@uni-bamberg.de</t>
  </si>
  <si>
    <t>http://www.uni-bamberg.de</t>
  </si>
  <si>
    <t>011
023
031</t>
  </si>
  <si>
    <t>Education
Languages
Social and behavioural sciences</t>
  </si>
  <si>
    <t>D  KARLSRU01</t>
  </si>
  <si>
    <t>Karlsruher Institut für Technologie</t>
  </si>
  <si>
    <t>022
023</t>
  </si>
  <si>
    <t>Humanities (except languages)
Languages</t>
  </si>
  <si>
    <t>DE
A2</t>
  </si>
  <si>
    <t>15. 5.
1. 6.</t>
  </si>
  <si>
    <t>15. 11.
1. 12.</t>
  </si>
  <si>
    <t>MORLOCK-SCHERM Andrea</t>
  </si>
  <si>
    <t>erasmus_agreement@intl.kit.edu</t>
  </si>
  <si>
    <t>http://www.kit.edu</t>
  </si>
  <si>
    <t>LV RIGA01</t>
  </si>
  <si>
    <t>Latvijas Universitate, Riga</t>
  </si>
  <si>
    <t>011</t>
  </si>
  <si>
    <t>Education</t>
  </si>
  <si>
    <t>LV, EN
B1</t>
  </si>
  <si>
    <t>LV, EN
B2</t>
  </si>
  <si>
    <t>GRZIBOVSKA Alina</t>
  </si>
  <si>
    <t>ad@lu.lv</t>
  </si>
  <si>
    <t>http://www.lu.lv</t>
  </si>
  <si>
    <t>SK BANSKA01</t>
  </si>
  <si>
    <t>Univerzita Mateja Bela v Banskej Bystrici</t>
  </si>
  <si>
    <t>0222
0223
023</t>
  </si>
  <si>
    <t>History and archaeology
Philosophy and ethics
Languages</t>
  </si>
  <si>
    <t>1, 2
1, 2, 3
1, 2</t>
  </si>
  <si>
    <t>* (222)</t>
  </si>
  <si>
    <t>SK, EN, DE
C1</t>
  </si>
  <si>
    <t>15. 5.
15. 7.</t>
  </si>
  <si>
    <t>30. 9.
15. 11.</t>
  </si>
  <si>
    <t>KOSÍR Igor</t>
  </si>
  <si>
    <t>BALÁŽOVÁ Ingrid</t>
  </si>
  <si>
    <t>ingrid.balazova@umb.sk</t>
  </si>
  <si>
    <t>http://www.umb.sk</t>
  </si>
  <si>
    <t>SK TRNAVA02</t>
  </si>
  <si>
    <t>Univerzita sv. Cyrila a Metoda v Trnave</t>
  </si>
  <si>
    <t>SK, EN, DE (222)
B1</t>
  </si>
  <si>
    <t>SK, EN, DE (222)
B2</t>
  </si>
  <si>
    <t>KLUS Martin</t>
  </si>
  <si>
    <t>martin.klus@ucm.sk</t>
  </si>
  <si>
    <t>FEDIČ Dušan (222)
HABAJ Michal (225)
MIHÁLIK Jaroslav (226)</t>
  </si>
  <si>
    <t>duan.fedic@ucm.sk
michal.habaj@ucm.sk
jaroslav.mihalik@ucm.sk</t>
  </si>
  <si>
    <t>http://www.ucm.sk</t>
  </si>
  <si>
    <t>0</t>
  </si>
  <si>
    <t>FF celkem</t>
  </si>
  <si>
    <t>FSE</t>
  </si>
  <si>
    <t>KSP</t>
  </si>
  <si>
    <t>D  DRESDEN07</t>
  </si>
  <si>
    <t xml:space="preserve">Evangelische Hochschule Dresden  </t>
  </si>
  <si>
    <t>0923</t>
  </si>
  <si>
    <t>Social work and counselling</t>
  </si>
  <si>
    <t>HEINRICH-BARTH Uta</t>
  </si>
  <si>
    <t>heinrich-barth@ehs-dresden.de</t>
  </si>
  <si>
    <t>GEMENDE Marion (Bc.)
EFFINGER Herbert (Mgr.)</t>
  </si>
  <si>
    <t>marion.gemende@ehs-dresden.de
herbert.effinger@ehs-dresden.de</t>
  </si>
  <si>
    <t>http://www.ehs-dresden.de</t>
  </si>
  <si>
    <t>D  MUNCHEN06</t>
  </si>
  <si>
    <t>Hochschule für Angewandte Wissenschaften München</t>
  </si>
  <si>
    <t>092</t>
  </si>
  <si>
    <t>Welfare</t>
  </si>
  <si>
    <t>?</t>
  </si>
  <si>
    <t>1. 5.
15. 5.</t>
  </si>
  <si>
    <t>1. 12.
15. 12.</t>
  </si>
  <si>
    <t>BAUER Amelie</t>
  </si>
  <si>
    <t>international-office@hm.edu</t>
  </si>
  <si>
    <t>WEGNER Martina</t>
  </si>
  <si>
    <t>martina.wegner@hm.edu</t>
  </si>
  <si>
    <t>http://www.hm.edu</t>
  </si>
  <si>
    <t>VAIMANN Trin</t>
  </si>
  <si>
    <t>triin.vaimann@tlu.ee</t>
  </si>
  <si>
    <t>031
0312</t>
  </si>
  <si>
    <t>Social and behavioural sciences
Political sciences and civics</t>
  </si>
  <si>
    <t>PL, EN
B1, B2</t>
  </si>
  <si>
    <t>GOLEMO Karolina</t>
  </si>
  <si>
    <t>031</t>
  </si>
  <si>
    <t>Social and behavioural sciences</t>
  </si>
  <si>
    <t>003
031</t>
  </si>
  <si>
    <t>Personal skills and development
Social and behavioural sciences</t>
  </si>
  <si>
    <t>JUSKO Peter</t>
  </si>
  <si>
    <t>peter.jusko@umb.sk</t>
  </si>
  <si>
    <t>SK</t>
  </si>
  <si>
    <t>PRUŽINSKÁ Jana</t>
  </si>
  <si>
    <t>pruzinsk@fedu.uniba.sk</t>
  </si>
  <si>
    <t>SK PRESOV01</t>
  </si>
  <si>
    <t>Prešovská univerzita v Prešove</t>
  </si>
  <si>
    <t>14/18</t>
  </si>
  <si>
    <t>CIMERMANOVÁ Ivana</t>
  </si>
  <si>
    <t>erasmus@unipo.sk</t>
  </si>
  <si>
    <t>BOSÝ Dávid</t>
  </si>
  <si>
    <t>david.bosy@unipo.sk</t>
  </si>
  <si>
    <t>http://www.unipo.sk</t>
  </si>
  <si>
    <t>SK RUZOMBE01</t>
  </si>
  <si>
    <t>Katolícka univerzita v Ružomberku</t>
  </si>
  <si>
    <t>CHOVANCOVÁ MOLDOVÁ Michaela</t>
  </si>
  <si>
    <t>michaela.moldova.chovancova@ku.sk</t>
  </si>
  <si>
    <t>http://www.ku.sk</t>
  </si>
  <si>
    <t>TR ANKARA02</t>
  </si>
  <si>
    <t>Gazi Üniversitesi, Ankara</t>
  </si>
  <si>
    <t>0314</t>
  </si>
  <si>
    <t>Sociology and cultural studies</t>
  </si>
  <si>
    <t>CANATAN Ayse</t>
  </si>
  <si>
    <t>canatan@gazi.edu.tr</t>
  </si>
  <si>
    <t>http://www.gazi.edu.tr</t>
  </si>
  <si>
    <t>D  DRESDEN01</t>
  </si>
  <si>
    <t>Hochschule für Technik und Wirtschaft Dresden</t>
  </si>
  <si>
    <t>041</t>
  </si>
  <si>
    <t>Business and administration</t>
  </si>
  <si>
    <t>20. 11.</t>
  </si>
  <si>
    <t>TERPE Julianne</t>
  </si>
  <si>
    <t>auslandsamt@htw-dresden.de</t>
  </si>
  <si>
    <t>SONNTAG Ralph</t>
  </si>
  <si>
    <t>sonntag@htw-dresden.de</t>
  </si>
  <si>
    <t>http://www.htw-dresden.de</t>
  </si>
  <si>
    <t>SCHIPP Bernhard</t>
  </si>
  <si>
    <t>bernhard.schipp@tu-dresdn.de</t>
  </si>
  <si>
    <t>D  FREIBER01</t>
  </si>
  <si>
    <t>Technische Universität Bergakademie Freiberg</t>
  </si>
  <si>
    <t>0413</t>
  </si>
  <si>
    <t>Management and administration</t>
  </si>
  <si>
    <t>LANGE Ingrid</t>
  </si>
  <si>
    <t>BONGAERTS Jan</t>
  </si>
  <si>
    <t>j-c.bongaerts@ioez.tu-freiberg.de</t>
  </si>
  <si>
    <t>http://www.tu-freiberg.de</t>
  </si>
  <si>
    <t>0311</t>
  </si>
  <si>
    <t>Economics</t>
  </si>
  <si>
    <t>GRATHWOHL Marius</t>
  </si>
  <si>
    <t xml:space="preserve"> international@wirtschaft.tu-chemnitz.de</t>
  </si>
  <si>
    <t>D  SCHMALK01</t>
  </si>
  <si>
    <t>Fachhochschule Schmalkalden</t>
  </si>
  <si>
    <t>0311
041</t>
  </si>
  <si>
    <t>Economics
Business and administration</t>
  </si>
  <si>
    <t>BACH J.</t>
  </si>
  <si>
    <t>j.bach@fh-sm.de</t>
  </si>
  <si>
    <t>http://www.fh-schmalkalden.de</t>
  </si>
  <si>
    <t>ES, EN
B2</t>
  </si>
  <si>
    <t>INTXAUBURU Gurutze</t>
  </si>
  <si>
    <t>guru.intxaurburu@ehu.eus</t>
  </si>
  <si>
    <t>http://www.ehu.eus</t>
  </si>
  <si>
    <t>F  DIJON01</t>
  </si>
  <si>
    <t>Université de Bourgogne, Dijon</t>
  </si>
  <si>
    <t>FR, EN
B2</t>
  </si>
  <si>
    <t>0311
04</t>
  </si>
  <si>
    <t>Economics
Business, administration and law</t>
  </si>
  <si>
    <t>15.11.</t>
  </si>
  <si>
    <t>GIL-FERNANDEZ Clara</t>
  </si>
  <si>
    <t>ri@u-bourgogne.fr</t>
  </si>
  <si>
    <t>http://www.u-bourgogne.fr</t>
  </si>
  <si>
    <t>F  LE-MANS01</t>
  </si>
  <si>
    <t>Université du Maine, Le Mans</t>
  </si>
  <si>
    <t>0311
0312
041
0411
0923</t>
  </si>
  <si>
    <t>Economics
Political sciences and civics
Business and administration
Accounting and taxation
Social work and counselling</t>
  </si>
  <si>
    <t>FR
B1</t>
  </si>
  <si>
    <t>FR
B2</t>
  </si>
  <si>
    <t>ri@univ-lemans.fr</t>
  </si>
  <si>
    <t>http://www.univ-lemans.fr</t>
  </si>
  <si>
    <t>F  PAU01</t>
  </si>
  <si>
    <t>Université de Pau et des Pays de l´Adour</t>
  </si>
  <si>
    <t>FR, EN
B2, B1</t>
  </si>
  <si>
    <t>PEYRAGA Pascale</t>
  </si>
  <si>
    <t>erasmus-coordinator@univ-pau.fr</t>
  </si>
  <si>
    <t>SALOMONI Catherine (314)
MÉRIGNAC Olivier (340)</t>
  </si>
  <si>
    <t>catherine.salomoni@univ-pau.fr
olivier.merignac@univ-pau.fr</t>
  </si>
  <si>
    <t>http://www.univ-pau.fr</t>
  </si>
  <si>
    <t>G  KRITIS01</t>
  </si>
  <si>
    <t>Panepistimio Kritis, Rethymno</t>
  </si>
  <si>
    <t>EN
C2</t>
  </si>
  <si>
    <t>ALEFANDINOU Eleftheria</t>
  </si>
  <si>
    <t>alefandinou@admin.uoc.gr</t>
  </si>
  <si>
    <t>STERGIOU Andreas</t>
  </si>
  <si>
    <t>snadreas@hotmail.com</t>
  </si>
  <si>
    <t>http://www.uoc.gr</t>
  </si>
  <si>
    <t>GR, EN
B2</t>
  </si>
  <si>
    <t>erasmus-agreements@auth.gr</t>
  </si>
  <si>
    <t>KOSTOPOULOU Stella</t>
  </si>
  <si>
    <t>kostos@econ.auth.gr</t>
  </si>
  <si>
    <t>I  NAPOLI03</t>
  </si>
  <si>
    <t>Università degli Studi di Napoli Parthenope</t>
  </si>
  <si>
    <t>GRASSO Maria</t>
  </si>
  <si>
    <t>maria.grasso@uniparthenope.it</t>
  </si>
  <si>
    <t>PETRILLO Maria Giovanna</t>
  </si>
  <si>
    <t>lingua.francese@uniparthenope.it</t>
  </si>
  <si>
    <t>http://www.uniparthenope.it</t>
  </si>
  <si>
    <t>I  TRENTO01</t>
  </si>
  <si>
    <t>Universitá degli Studi di Trento</t>
  </si>
  <si>
    <t>IT, EN
A2, B2</t>
  </si>
  <si>
    <t>31. 10.</t>
  </si>
  <si>
    <t>international@unitn.it</t>
  </si>
  <si>
    <t>mobility-ssh@unitn.it</t>
  </si>
  <si>
    <t>http://www.unitn.it</t>
  </si>
  <si>
    <t>I  VERONA01</t>
  </si>
  <si>
    <t>Universitá degli Studi di Verona</t>
  </si>
  <si>
    <t xml:space="preserve">1. 7. </t>
  </si>
  <si>
    <t xml:space="preserve">1. 12. </t>
  </si>
  <si>
    <t>relazioni.internazionali@ateneo.univr.it</t>
  </si>
  <si>
    <t>http://www.univr.it</t>
  </si>
  <si>
    <t>I  VITERBO01</t>
  </si>
  <si>
    <t>Universitá degli Studi della Tuscia, Viterbo</t>
  </si>
  <si>
    <t>IT
B1</t>
  </si>
  <si>
    <t>30. 9.</t>
  </si>
  <si>
    <t>CONTARDO Carlo</t>
  </si>
  <si>
    <t>carlocontardo@unitus.it</t>
  </si>
  <si>
    <t>STEFANONI Alessandra</t>
  </si>
  <si>
    <t>stefanoniale@unitus.it</t>
  </si>
  <si>
    <t>http://www3.unitus.it</t>
  </si>
  <si>
    <t>LT KAUNAS05</t>
  </si>
  <si>
    <t>Aleksandro Stulginskio universitetas</t>
  </si>
  <si>
    <t>LT, EN
B1</t>
  </si>
  <si>
    <t>LT, EN
B2</t>
  </si>
  <si>
    <t>kontakt@asu.lt</t>
  </si>
  <si>
    <t>http://www.asu.lt</t>
  </si>
  <si>
    <t>LT KLAIPED04</t>
  </si>
  <si>
    <t>Socialnių Mokslų Kolegija, Klaipeda</t>
  </si>
  <si>
    <t>0311
041
0411</t>
  </si>
  <si>
    <t>Economics
Business and administration
Accounting and taxation</t>
  </si>
  <si>
    <t>PUZAITE Indre</t>
  </si>
  <si>
    <t>iro@smk.lt</t>
  </si>
  <si>
    <t>http://www.smk.lt</t>
  </si>
  <si>
    <t>LT VILNIUS24</t>
  </si>
  <si>
    <t>Kazimiero Simonavičiaus universitetas, Vilnius</t>
  </si>
  <si>
    <t>031
041</t>
  </si>
  <si>
    <t>Social and behavioural sciences
 Business and administration</t>
  </si>
  <si>
    <t>Social and behavioural sciences
Business and administration</t>
  </si>
  <si>
    <t>31. 12.</t>
  </si>
  <si>
    <t>VYSNIAUSKIENE Ruta</t>
  </si>
  <si>
    <t>ruta.vysniauskiene@ksu.lt</t>
  </si>
  <si>
    <t>http://www.ksu.lt</t>
  </si>
  <si>
    <t>P  LEIRIA01</t>
  </si>
  <si>
    <t>Instituto Politécnico de Leiria</t>
  </si>
  <si>
    <t>PT, EN
B1</t>
  </si>
  <si>
    <t>PT, EN
B2</t>
  </si>
  <si>
    <t>MARTINS Naide (incoming students)
SILVA Ana Patricia (outgoing students, agreements)
BOA-VENTURA Ana (staff mobility, placements)</t>
  </si>
  <si>
    <t>naide.martins@ipleiria.pt
ana.silva@ipleiria.pt
acecilia@ipleiria.pt</t>
  </si>
  <si>
    <t>http://www.ipleiria.pt</t>
  </si>
  <si>
    <t>PL SIEDLCE01</t>
  </si>
  <si>
    <t>Uniwersytet Przyrodniczo-Humanistyczny w Siedlcach</t>
  </si>
  <si>
    <t>OLEJNIK Danuta</t>
  </si>
  <si>
    <t>seattle@uph.edu.pl</t>
  </si>
  <si>
    <t>http://www.uph.edu.pl</t>
  </si>
  <si>
    <t>PL WROCLAW03</t>
  </si>
  <si>
    <t>Uniwersytet Ekonomiczny we Wrocławiu</t>
  </si>
  <si>
    <t>EN, PL
B1</t>
  </si>
  <si>
    <t>2x10
2x5</t>
  </si>
  <si>
    <t>EN, PL
B2</t>
  </si>
  <si>
    <t>10. 7.</t>
  </si>
  <si>
    <t>10. 12.</t>
  </si>
  <si>
    <t>PRZYLECKA Iwona</t>
  </si>
  <si>
    <t>iwona.przylecka@ue.wroc.pl</t>
  </si>
  <si>
    <t>http://www.ae.wroc.pl</t>
  </si>
  <si>
    <t>PL WROCLAW14</t>
  </si>
  <si>
    <t>Dolnośląska Szkoła Wyższa, Wrocław</t>
  </si>
  <si>
    <t>0312
041
0923</t>
  </si>
  <si>
    <t>Political sciences and civics
Business and administration
Social work and counselling</t>
  </si>
  <si>
    <t>1, 2
1
1, 2</t>
  </si>
  <si>
    <t>DOBROWOLSKA-DYRCZ Jadwiga</t>
  </si>
  <si>
    <t>jaga.dobrowolska@dsw.edu.pl</t>
  </si>
  <si>
    <t>http://www.asesor.pl</t>
  </si>
  <si>
    <t>RO BUCURES18</t>
  </si>
  <si>
    <t>Universitatea Romano-Americana Bucuresti</t>
  </si>
  <si>
    <t>STANCA Andreea</t>
  </si>
  <si>
    <t>erasmus@student.rau.ro</t>
  </si>
  <si>
    <t>http://www.rau.ro</t>
  </si>
  <si>
    <t>RO TIMISOA01</t>
  </si>
  <si>
    <t xml:space="preserve">Universitatea de Vest din Timișoara </t>
  </si>
  <si>
    <t>RO, EN
B1</t>
  </si>
  <si>
    <t>5</t>
  </si>
  <si>
    <t>RO, EN
B2</t>
  </si>
  <si>
    <t>IVAN Oana-Roxana</t>
  </si>
  <si>
    <t>oana.ivan@ri-uvt.ro</t>
  </si>
  <si>
    <t>http://www.uvt.ro</t>
  </si>
  <si>
    <t>1, 2
1 (340 Kranj)</t>
  </si>
  <si>
    <t>2x10
2x9</t>
  </si>
  <si>
    <t>15. 7.
15. 8.</t>
  </si>
  <si>
    <t>15. 11.
15. 12.</t>
  </si>
  <si>
    <t>MARÁKOVÁ Vanda</t>
  </si>
  <si>
    <t>vanda.marakova@umb.sk</t>
  </si>
  <si>
    <t>Univerzita Komenského v Bratislave (Fakulta managementu)</t>
  </si>
  <si>
    <t>EN, SK
B1</t>
  </si>
  <si>
    <t>BENNÁROVÁ Viera</t>
  </si>
  <si>
    <t>viera.bennarova@fm.uniba.sk</t>
  </si>
  <si>
    <t>Univerzita Komenského v Bratislave (Fakulta sociálnych a ekonomických vied)</t>
  </si>
  <si>
    <t>1, 2 (762 jen 1)</t>
  </si>
  <si>
    <t>0311
0312</t>
  </si>
  <si>
    <t>Economics
Political sciences and civics</t>
  </si>
  <si>
    <t>MOKRÁ Lucia</t>
  </si>
  <si>
    <t>lucia.mokra@fses.uniba.sk</t>
  </si>
  <si>
    <t>SK BRATISL03</t>
  </si>
  <si>
    <t>Ekonomická univerzita v Bratislave</t>
  </si>
  <si>
    <t>EN, SK
B2</t>
  </si>
  <si>
    <t>LAŠČEK Pavel</t>
  </si>
  <si>
    <t>pavel.lascek@euba.sk</t>
  </si>
  <si>
    <t>http://www.euba.sk</t>
  </si>
  <si>
    <t>SK, EN
B1+</t>
  </si>
  <si>
    <t>ALI-TAHA Viktória</t>
  </si>
  <si>
    <t>viktoria.ali-taha@unipo.sk</t>
  </si>
  <si>
    <t>DANČIŠIN Vladimír</t>
  </si>
  <si>
    <t>vladimir.dancisin@unipo.sk</t>
  </si>
  <si>
    <t>TR BARTIN01</t>
  </si>
  <si>
    <t>Bartin Üniversitesi</t>
  </si>
  <si>
    <t>ÖZEL Halil Baris</t>
  </si>
  <si>
    <t>ulik@bartin.edu.tr</t>
  </si>
  <si>
    <t>COSANDAL Tuba</t>
  </si>
  <si>
    <t>tcosandal@bartin.edu.tr</t>
  </si>
  <si>
    <t>http://www.bartin.edu.tr</t>
  </si>
  <si>
    <t>TR DENIZLI01</t>
  </si>
  <si>
    <t>Pamukkale Üniversitesi</t>
  </si>
  <si>
    <t>TOPRAK Selcuk</t>
  </si>
  <si>
    <t>stoprak@pau.edu.tr</t>
  </si>
  <si>
    <t>ÖZBEK Oguz</t>
  </si>
  <si>
    <t>oguzozbek@pau.edu.tr</t>
  </si>
  <si>
    <t>http://www.pau.edu.tr</t>
  </si>
  <si>
    <t>TR ISPARTA01</t>
  </si>
  <si>
    <t>Süleyman Demirel Üniversitesi, Isparta</t>
  </si>
  <si>
    <t>BAL Tufan</t>
  </si>
  <si>
    <t>erasmus@sdu.edu.tr</t>
  </si>
  <si>
    <t>http://w3.sdu.edu.tr</t>
  </si>
  <si>
    <t>TR ISTANBU05</t>
  </si>
  <si>
    <t>Marmara Üniversitesi, Istanbul</t>
  </si>
  <si>
    <t>25. 10.</t>
  </si>
  <si>
    <t>BALOGLU Arzu</t>
  </si>
  <si>
    <t>erasmus@marmara.edu.tr</t>
  </si>
  <si>
    <t>TEKCE Mahmut</t>
  </si>
  <si>
    <t>mtekce@marmara.edu.tr</t>
  </si>
  <si>
    <t>http://www.marmara.edu.tr</t>
  </si>
  <si>
    <t>TR ISTANBU37</t>
  </si>
  <si>
    <t>Piri Reis Üniversitesi, Istanbul</t>
  </si>
  <si>
    <t>AKDENIZ Zehra</t>
  </si>
  <si>
    <t>erasmus@pirireis.edu.tr</t>
  </si>
  <si>
    <t>http://www.pirireis.edu.tr</t>
  </si>
  <si>
    <t>TR ISTANBU43</t>
  </si>
  <si>
    <t>Istanbul 29 Mayıs Üniversitesi</t>
  </si>
  <si>
    <t>GUIDA Michelangelo</t>
  </si>
  <si>
    <t>erasmus@29mayis.edu.tr</t>
  </si>
  <si>
    <t>GÜLERYÜZ Ece Handan</t>
  </si>
  <si>
    <t>eguleryuz@29mayis.edu.tr</t>
  </si>
  <si>
    <t>http://www.29mayis.edu.tr</t>
  </si>
  <si>
    <t>TR IZMIR01</t>
  </si>
  <si>
    <t>Dokuz Eylül Üniversitesi, Izmir</t>
  </si>
  <si>
    <t>15. 5.
15. 6.</t>
  </si>
  <si>
    <t>DURUKAN SALI Banu</t>
  </si>
  <si>
    <t>banu.durukan@deu.edu.tr</t>
  </si>
  <si>
    <t>UYSAL Aysen</t>
  </si>
  <si>
    <t>aysen.uysal@deu.edu.tr</t>
  </si>
  <si>
    <t>http://www.deu.edu.tr</t>
  </si>
  <si>
    <t>TR IZMIR02</t>
  </si>
  <si>
    <t>Ege Üniversitesi, Bornova/Izmir</t>
  </si>
  <si>
    <t>0311
0542</t>
  </si>
  <si>
    <t>Economics
Statistics</t>
  </si>
  <si>
    <t>1, 2
1, 2, 3</t>
  </si>
  <si>
    <t>nespecifikováno</t>
  </si>
  <si>
    <t>SILKU Atilla</t>
  </si>
  <si>
    <t>intrec@mail.ege.edu.tr</t>
  </si>
  <si>
    <t>SAZAK Hakan Savas (462)
SAYGILI Fatih (314)</t>
  </si>
  <si>
    <t>hakan.savaz.sazak@ege.edu.tr
fatih.saygili@ege.edu.tr</t>
  </si>
  <si>
    <t>http://www.ege.edu.tr</t>
  </si>
  <si>
    <t>TR KARS01</t>
  </si>
  <si>
    <t>Kafkas Üniversitesi</t>
  </si>
  <si>
    <t>ERDOGAN Hidayet Metin</t>
  </si>
  <si>
    <t>erasmus@kafkas.edutr
hmerdogan@kafkas.edu.tr</t>
  </si>
  <si>
    <t>KARTAL Metin</t>
  </si>
  <si>
    <t>metinkartal@kafkas.edu.tr</t>
  </si>
  <si>
    <t>http://www.kafkas.edu.tr</t>
  </si>
  <si>
    <t>TR KUTAHYA01</t>
  </si>
  <si>
    <t>Dumlupinar Üniversitesi</t>
  </si>
  <si>
    <t>0311
0411
0412</t>
  </si>
  <si>
    <t>Economics
Accounting and taxation
Finance, banking and insurance</t>
  </si>
  <si>
    <t>15. 6.
30. 6.</t>
  </si>
  <si>
    <t>15. 6.
30. 11.</t>
  </si>
  <si>
    <t>DURAN KARAÖZ Zeynep</t>
  </si>
  <si>
    <t>iro@dpu.edu.tr</t>
  </si>
  <si>
    <t>http://www.dpu.edu.tr</t>
  </si>
  <si>
    <t>UK PAISLEY01</t>
  </si>
  <si>
    <t>University of the West of Scotland, Paisley</t>
  </si>
  <si>
    <t>0311
0312
041
0411</t>
  </si>
  <si>
    <t>Economics
Political sciences and civics
Business and administration
Accounting and taxation</t>
  </si>
  <si>
    <t>31. 5.
30. 6.</t>
  </si>
  <si>
    <t>30. 9.
31. 10.</t>
  </si>
  <si>
    <t>Norman MacMillan</t>
  </si>
  <si>
    <t>norman.macmillan@uws.ac.uk</t>
  </si>
  <si>
    <t>PITTICAS Nondas
ANTONUCCI Lorenza</t>
  </si>
  <si>
    <t>nondas.pitticas@uws.ac.uk
lorenza.antonucci@uws.ac.uk</t>
  </si>
  <si>
    <t>http://www.uws.ac.uk</t>
  </si>
  <si>
    <t>FSE celkem</t>
  </si>
  <si>
    <t>FUD</t>
  </si>
  <si>
    <t>A  GRAZ09</t>
  </si>
  <si>
    <t>FH Joanneum, Graz</t>
  </si>
  <si>
    <t>021</t>
  </si>
  <si>
    <t>Arts</t>
  </si>
  <si>
    <t xml:space="preserve">1. 6. </t>
  </si>
  <si>
    <t>HERNÁDY Birgit</t>
  </si>
  <si>
    <t>birgit.hernady@fh-joanneum.at</t>
  </si>
  <si>
    <t>http://fh-joanneum.at</t>
  </si>
  <si>
    <t>A  LINZ02</t>
  </si>
  <si>
    <t>Universität für künstlerische und industrielle Gestaltung, Linz</t>
  </si>
  <si>
    <t>021
0211
0212</t>
  </si>
  <si>
    <t>Arts
Audio-visual techniques and media production
Fashion, interior and industrial design</t>
  </si>
  <si>
    <t>DE, EN</t>
  </si>
  <si>
    <t>1. 5.</t>
  </si>
  <si>
    <t>DICKETMÜLLER-POINTINGER Regina</t>
  </si>
  <si>
    <t>international.office@ufg.ac.at</t>
  </si>
  <si>
    <t>http://www.ufg.ac.at</t>
  </si>
  <si>
    <t>B  BRUSSEL43</t>
  </si>
  <si>
    <t>LUCA School of Arts</t>
  </si>
  <si>
    <t>PECTOOR Machteld</t>
  </si>
  <si>
    <t>machteld.pectoor@luca-arts.be</t>
  </si>
  <si>
    <t>DE MEESTER Sabine</t>
  </si>
  <si>
    <t>sabine.demeester@luca-arts.be</t>
  </si>
  <si>
    <t>http://www.luca-arts.be</t>
  </si>
  <si>
    <t>BG SOFIA02</t>
  </si>
  <si>
    <t>Nov blgarski universitet</t>
  </si>
  <si>
    <t>TZVETKOVA Marieta
ILIEVA Iliyana</t>
  </si>
  <si>
    <t>mcvetkova@nbu.bg
iilieva@nbu.bg
erasmus.nbu@gmail.com</t>
  </si>
  <si>
    <t>MINAEVA Oksana</t>
  </si>
  <si>
    <t>ominaeva@nbu.bg</t>
  </si>
  <si>
    <t>http://www.nbu.bg/</t>
  </si>
  <si>
    <t>BG SOFIA08</t>
  </si>
  <si>
    <t>Nacionalna chudožestvena akademija, Sofia</t>
  </si>
  <si>
    <t>BG, EN
B1</t>
  </si>
  <si>
    <t>BG, EN
B2</t>
  </si>
  <si>
    <t>DINEV Mitko</t>
  </si>
  <si>
    <t>art_academy@nha.bg</t>
  </si>
  <si>
    <t>http://nha.bg</t>
  </si>
  <si>
    <t>D  DUSSELD03</t>
  </si>
  <si>
    <t>Hochschule Düsseldorf</t>
  </si>
  <si>
    <t>KATZ Monika</t>
  </si>
  <si>
    <t>monika.katz@fh-duesseldorf.de</t>
  </si>
  <si>
    <t>http://www.fh-duesseldorf.de</t>
  </si>
  <si>
    <t>D  HALLE03</t>
  </si>
  <si>
    <t>Burg Giebichenstein - Kunsthochschule Halle</t>
  </si>
  <si>
    <t>0212</t>
  </si>
  <si>
    <t>Fashion, interior and industrial design</t>
  </si>
  <si>
    <t>FELFE Marc</t>
  </si>
  <si>
    <t>international@burg-halle.de</t>
  </si>
  <si>
    <t>http://www.burg-halle.de</t>
  </si>
  <si>
    <t>E  BARCELO01</t>
  </si>
  <si>
    <t>Universitat de Barcelona</t>
  </si>
  <si>
    <t>CA, ES
B1</t>
  </si>
  <si>
    <t>CA, ES
B2</t>
  </si>
  <si>
    <t>FRANCÉS Gema Campo</t>
  </si>
  <si>
    <t>http://www.ub.edu/web/ub/ca</t>
  </si>
  <si>
    <t>E  MADRID144</t>
  </si>
  <si>
    <t>Instituto Europeo di Design (Barcelona, Madrid)</t>
  </si>
  <si>
    <t>30.11.</t>
  </si>
  <si>
    <t>Barcelona: OOSTERHOORN Raija
Madrid: ARES Clara</t>
  </si>
  <si>
    <t>r.oosterhoorn@bcn.ied.es
c.ares@madrid.ied.es</t>
  </si>
  <si>
    <t>http://www.ied.edu/</t>
  </si>
  <si>
    <t>E  VALENCI02</t>
  </si>
  <si>
    <t>Universidad Politécnica de Valencia</t>
  </si>
  <si>
    <t>http://www.upv.es</t>
  </si>
  <si>
    <t>MARTÍNEZ RUBIO Juan Miguel</t>
  </si>
  <si>
    <t>opii@upvnet.upv.es</t>
  </si>
  <si>
    <t>EE TALLINN01</t>
  </si>
  <si>
    <t>Eesti Kunstiakadeemia</t>
  </si>
  <si>
    <t>www.artun.ee</t>
  </si>
  <si>
    <t>F  BESANCO14</t>
  </si>
  <si>
    <t>Institut Supérieur des Beaux Arts, Besançon</t>
  </si>
  <si>
    <t>02</t>
  </si>
  <si>
    <t>Arts and humanities</t>
  </si>
  <si>
    <t>2</t>
  </si>
  <si>
    <t>FR, EN
B1</t>
  </si>
  <si>
    <t>CHORVOT Brigitte</t>
  </si>
  <si>
    <t>brigitte.chorvot@isba.besancon.fr</t>
  </si>
  <si>
    <t>http://www.isbabesancon.com</t>
  </si>
  <si>
    <t>F  NANCY12</t>
  </si>
  <si>
    <t>Ecole nationale supérieure d'art de Nancy</t>
  </si>
  <si>
    <t>MOLLON Susan</t>
  </si>
  <si>
    <t>susan.mollon@ensa-nancy.fr</t>
  </si>
  <si>
    <t>http://www.ensa-nancy.fr</t>
  </si>
  <si>
    <t>F  PARIS347</t>
  </si>
  <si>
    <t>Ecole d´Art Maryse Eloy, Paris</t>
  </si>
  <si>
    <t>AONDETTO Elodie</t>
  </si>
  <si>
    <t>elodie.aondetto@ecole-maryse-eloy.com</t>
  </si>
  <si>
    <t>http://www.ecole-maryse-eloy.com</t>
  </si>
  <si>
    <t>BOJANIĆ Sanja</t>
  </si>
  <si>
    <t>sanja.bojanic@uniri.hr</t>
  </si>
  <si>
    <t>VIČEVIĆ Celestina</t>
  </si>
  <si>
    <t>celestina.vicevic@gmail.com</t>
  </si>
  <si>
    <t>HU BUDAPES27</t>
  </si>
  <si>
    <t>Moholy-Nagy Művészeti Egyetem, Budapest</t>
  </si>
  <si>
    <t>HU, EN
B1</t>
  </si>
  <si>
    <t>HU, EN
B2</t>
  </si>
  <si>
    <t>HERNÁDI Anna</t>
  </si>
  <si>
    <t>hernadi@mome.hu</t>
  </si>
  <si>
    <t>http://www.mome.hu</t>
  </si>
  <si>
    <t>HU PECS01</t>
  </si>
  <si>
    <t>Pécsi Tudományegyetem</t>
  </si>
  <si>
    <t>1. 11.
15. 11.</t>
  </si>
  <si>
    <t>NÉMETH Judith</t>
  </si>
  <si>
    <t>nemeth.judit@pte.hu</t>
  </si>
  <si>
    <t>BÓDIS Henriett</t>
  </si>
  <si>
    <t>bodis.heni@art.pte.hu</t>
  </si>
  <si>
    <t>http://www.pte.hu</t>
  </si>
  <si>
    <t>SÁNDOR Márta</t>
  </si>
  <si>
    <t>msandor@nyme.hu</t>
  </si>
  <si>
    <t>TOLVAJ Vera Nagyné</t>
  </si>
  <si>
    <t>tolvajv@fmk.nyme.hu</t>
  </si>
  <si>
    <t>I  MILANO08</t>
  </si>
  <si>
    <t>Accademia di Belle Arti di Brera, Milano</t>
  </si>
  <si>
    <t>SOLCA Elisabetta</t>
  </si>
  <si>
    <t>erasmus@accademiadibrera.milano.it</t>
  </si>
  <si>
    <t>http://www.accademiadibrera.milano.it</t>
  </si>
  <si>
    <t>I  MILANO18</t>
  </si>
  <si>
    <t>Instituto Europeo di Design (Milano, Torino, Cagliari, Roma)</t>
  </si>
  <si>
    <t>0211</t>
  </si>
  <si>
    <t>Audio-visual techniques and media production</t>
  </si>
  <si>
    <t>EN, IT
B1</t>
  </si>
  <si>
    <t>EN, IT
B2</t>
  </si>
  <si>
    <t>15. 3.</t>
  </si>
  <si>
    <t>MAZZI Ivana</t>
  </si>
  <si>
    <t>i.mazzi@ied.it</t>
  </si>
  <si>
    <t>I  NAPOLI06</t>
  </si>
  <si>
    <t>Accademia di Belle Arti di Napoli</t>
  </si>
  <si>
    <t>IT</t>
  </si>
  <si>
    <t>IT
A1</t>
  </si>
  <si>
    <t>GIROSI Mariateresa</t>
  </si>
  <si>
    <t>erasmus@accademiadinapoli.it</t>
  </si>
  <si>
    <t>http://accademiadinapoli.it</t>
  </si>
  <si>
    <t>I  VITERBO02</t>
  </si>
  <si>
    <t>Accademia di Belle Arti "Lorenzo da Viterbo"</t>
  </si>
  <si>
    <t>SEPIACCI Luigi</t>
  </si>
  <si>
    <t>abav@abav.it</t>
  </si>
  <si>
    <t>http://www.abav.it</t>
  </si>
  <si>
    <t>LT KAUNAS08</t>
  </si>
  <si>
    <t>Kauno kolegija</t>
  </si>
  <si>
    <t>VALIAUGIENE Jolanta</t>
  </si>
  <si>
    <t>jolanta.valiaugiene@go.kauko.lt</t>
  </si>
  <si>
    <t>KAMANTAUSKIENE Violeta</t>
  </si>
  <si>
    <t>violeta.kamantauskiete@go.kauko.lt</t>
  </si>
  <si>
    <t>http://www.kaunokolegija.lt</t>
  </si>
  <si>
    <t>LT VILNIUS03</t>
  </si>
  <si>
    <t>Vilnius Dailės Akademija</t>
  </si>
  <si>
    <t>SKAURONÉ Ieva</t>
  </si>
  <si>
    <t>ieva.skaurone@vda.it</t>
  </si>
  <si>
    <t>PUPKEVIČIUTÉ Daina</t>
  </si>
  <si>
    <t>daina.pupkeviciute@vda.lt</t>
  </si>
  <si>
    <t>http://www.vda.lt</t>
  </si>
  <si>
    <t>LV RIGA04</t>
  </si>
  <si>
    <t>Latvijas Mākslas akadēmijā, Riga</t>
  </si>
  <si>
    <t>RUBULE Inta</t>
  </si>
  <si>
    <t>inta.rubule@lma.lv</t>
  </si>
  <si>
    <t>http://www.lma.lv</t>
  </si>
  <si>
    <t>P  FUNCHAL03</t>
  </si>
  <si>
    <t>Universidade da Madeira</t>
  </si>
  <si>
    <t>PT, EN
B1, B2</t>
  </si>
  <si>
    <t>BAPTISTA José Manuel</t>
  </si>
  <si>
    <t>jose.manuel.baptista@reitoria.uma.pt</t>
  </si>
  <si>
    <t>http://www.uma.pt</t>
  </si>
  <si>
    <t>P  PORTO02</t>
  </si>
  <si>
    <t>Universidade do Porto</t>
  </si>
  <si>
    <t>FERREIRA Cristina</t>
  </si>
  <si>
    <t>sri@reit.up.pt</t>
  </si>
  <si>
    <t>CUNHA Joana</t>
  </si>
  <si>
    <t>world@fba.up.pt</t>
  </si>
  <si>
    <t>http://www.up.pt</t>
  </si>
  <si>
    <t>PL KRAKOW10</t>
  </si>
  <si>
    <t>Akademia Sztuk Pieknych im. Jana Matejki w Krakowie</t>
  </si>
  <si>
    <t>EN, PL
B1, B2</t>
  </si>
  <si>
    <t>KAISER-PLASKOWSKA Joanna</t>
  </si>
  <si>
    <t>erasmus@asp.krakow.pl</t>
  </si>
  <si>
    <t>http://www.asp.krakow.pl</t>
  </si>
  <si>
    <t>PL RADOM01</t>
  </si>
  <si>
    <t xml:space="preserve">Uniwersytet Technologiczno – Humanistyczny im. Kazimierza Pułaskiego w Radomiu </t>
  </si>
  <si>
    <t xml:space="preserve"> </t>
  </si>
  <si>
    <t>dwz@uthrad.pl</t>
  </si>
  <si>
    <t>www.uniwersytetradom.pl</t>
  </si>
  <si>
    <t>PL SZCZECI15</t>
  </si>
  <si>
    <t>Akademia Sztuki w Szczecinie</t>
  </si>
  <si>
    <t>KULIK Michal</t>
  </si>
  <si>
    <t>michal.kulik@akademiasztuki.eu</t>
  </si>
  <si>
    <t>http://www.akademiasztuki.eu</t>
  </si>
  <si>
    <t>PL WARSZAW10</t>
  </si>
  <si>
    <t>Akademia Sztuk Pieknych w Warszawie</t>
  </si>
  <si>
    <t>SZCZEPAŃSKA Joanna</t>
  </si>
  <si>
    <t>erasmus@asp.waw.pl</t>
  </si>
  <si>
    <t>http://www.asp.waw.pl</t>
  </si>
  <si>
    <t>RO BUCURES29</t>
  </si>
  <si>
    <t>Universitatea Nationala de Arte din Bucuresti</t>
  </si>
  <si>
    <t>RO, EN</t>
  </si>
  <si>
    <t>SLADESCU Viorica Ioana</t>
  </si>
  <si>
    <t>erasmus.una.bucuresti@mail.com</t>
  </si>
  <si>
    <t>http://www.unarte.org</t>
  </si>
  <si>
    <t>RO IASI01</t>
  </si>
  <si>
    <t>Universitatea de Arte "George Enescu", Iasi</t>
  </si>
  <si>
    <t>GRIGORAS Florin</t>
  </si>
  <si>
    <t>erasmus@arteiasi.ro</t>
  </si>
  <si>
    <t>BALAN Felicia</t>
  </si>
  <si>
    <t>feliciabalan7@yahoo.cm</t>
  </si>
  <si>
    <t>http://www.arteiasi.ro</t>
  </si>
  <si>
    <t>S  UMEA01</t>
  </si>
  <si>
    <t>Umeå universitet</t>
  </si>
  <si>
    <t>0213</t>
  </si>
  <si>
    <t>Fine arts</t>
  </si>
  <si>
    <t>EN, SE
B2</t>
  </si>
  <si>
    <t>NILSSON Jeanette</t>
  </si>
  <si>
    <t>jeanette.nilsson@umu.se</t>
  </si>
  <si>
    <t>http://www.umu.se</t>
  </si>
  <si>
    <t>SF HAMEENL09</t>
  </si>
  <si>
    <t>Hämeen ammattikorkeakoulu</t>
  </si>
  <si>
    <t>RANTANEN Leena</t>
  </si>
  <si>
    <t>leena.rantanen@hamk.fi</t>
  </si>
  <si>
    <t>LAURIKAINEN Juha</t>
  </si>
  <si>
    <t>juha.laurikainen@hamk.fi</t>
  </si>
  <si>
    <t>http://www.hamk.fi</t>
  </si>
  <si>
    <t>SF KOTKA06</t>
  </si>
  <si>
    <t>Kaakkois-Suomen Ammattikorkeakoulu (dříve Kymenlaakson Ammattikorkeakoulu, Kouvola)</t>
  </si>
  <si>
    <t>LUIKKO Henrik</t>
  </si>
  <si>
    <t>henrik.luikko@kyamk.fi</t>
  </si>
  <si>
    <t>http://www.kyamk.fi</t>
  </si>
  <si>
    <t>SF TURKU05</t>
  </si>
  <si>
    <t>Turun ammattikorkeakoulu</t>
  </si>
  <si>
    <t>FI, EN
B2</t>
  </si>
  <si>
    <t>15. 4.</t>
  </si>
  <si>
    <t>HÄRKÖNEN Anu</t>
  </si>
  <si>
    <t>anu.harkonen@turkuamk.fi</t>
  </si>
  <si>
    <t>http://www.turkuamk.fi</t>
  </si>
  <si>
    <t>SK BANSKA02</t>
  </si>
  <si>
    <t>Akadémia umení v Banskej Bystrici</t>
  </si>
  <si>
    <t>20. 12.</t>
  </si>
  <si>
    <t>VÍTKO Peter</t>
  </si>
  <si>
    <t>vitko@aku.sk</t>
  </si>
  <si>
    <t>http://www.aku.sk</t>
  </si>
  <si>
    <t>14/19</t>
  </si>
  <si>
    <t>YILMAZ Mithat</t>
  </si>
  <si>
    <t>yilmazm@gazi.edu.tr</t>
  </si>
  <si>
    <t>TR ANKARA03</t>
  </si>
  <si>
    <r>
      <t xml:space="preserve">Hacettepe </t>
    </r>
    <r>
      <rPr>
        <sz val="8"/>
        <rFont val="Arial TUR"/>
        <family val="2"/>
        <charset val="162"/>
      </rPr>
      <t>Ü</t>
    </r>
    <r>
      <rPr>
        <sz val="8"/>
        <rFont val="Tahoma"/>
        <family val="2"/>
      </rPr>
      <t>niversitesi, Ankara</t>
    </r>
  </si>
  <si>
    <t>15. 5.
1.6.</t>
  </si>
  <si>
    <t>15. 10.
1. 11.</t>
  </si>
  <si>
    <t>TUBA Yildirim</t>
  </si>
  <si>
    <t>tubayil@hacettepe.edu.tr</t>
  </si>
  <si>
    <t>ZUHAL Baysar Boerescu</t>
  </si>
  <si>
    <t>zuhalb@hacettepe.edu.tr</t>
  </si>
  <si>
    <t>http://www.hun.edu.tr</t>
  </si>
  <si>
    <t>TR ANTALYA01</t>
  </si>
  <si>
    <t>Akdeniz Üniversitesi, Antalya</t>
  </si>
  <si>
    <t>20. 8.</t>
  </si>
  <si>
    <t>BASBUG Fatih</t>
  </si>
  <si>
    <t>fbasbug@gmail.com</t>
  </si>
  <si>
    <t>http://www.akdeniz.edu.tr</t>
  </si>
  <si>
    <t>TR EDIRNE01</t>
  </si>
  <si>
    <t>Trakya Üniversitesi, Edirne</t>
  </si>
  <si>
    <t>0211
0212
0213</t>
  </si>
  <si>
    <t>Audio-visual techniques and media production
Fashion, interior and industrial design
Fine Arts</t>
  </si>
  <si>
    <t>TIMARCI Taner</t>
  </si>
  <si>
    <t>tanert@trakya.edu.tr</t>
  </si>
  <si>
    <t>BAYRAKTAROGLU Ali M.</t>
  </si>
  <si>
    <t>ali.bayraktaroglu@gmail.com</t>
  </si>
  <si>
    <t>http://www.trakya.edu.tr</t>
  </si>
  <si>
    <t>http://www.sdu.edu.tr</t>
  </si>
  <si>
    <t>TR ISTANBU06</t>
  </si>
  <si>
    <t xml:space="preserve">Mimar Sinan Güzel Sanatlar Üniversitesi, Istanbul </t>
  </si>
  <si>
    <t>14. 11.</t>
  </si>
  <si>
    <t>DONMEZ Fatma Ozturk</t>
  </si>
  <si>
    <t>fatma.donmez@msgsu.edu.tr</t>
  </si>
  <si>
    <t>http://www.msgsu.edu.tr</t>
  </si>
  <si>
    <t>UK DERBY01</t>
  </si>
  <si>
    <t>University of Derby</t>
  </si>
  <si>
    <t>EN
C1</t>
  </si>
  <si>
    <t>BIRCHETT Andy</t>
  </si>
  <si>
    <t>a.birchett@derby.ac.uk</t>
  </si>
  <si>
    <t>http://www.derby.ac.uk</t>
  </si>
  <si>
    <t>FUD celkem</t>
  </si>
  <si>
    <t>FVTM</t>
  </si>
  <si>
    <t>A  LEOBEN01</t>
  </si>
  <si>
    <t>Montanuniversität Leoben</t>
  </si>
  <si>
    <t>07</t>
  </si>
  <si>
    <t>Engineering, manufacturing and construction</t>
  </si>
  <si>
    <t>30. 10.</t>
  </si>
  <si>
    <t>erasmus@unileoben.ac.at</t>
  </si>
  <si>
    <t>http://www.unileoben.ac.at</t>
  </si>
  <si>
    <t>BG SOFIA28</t>
  </si>
  <si>
    <t>Vysše učilište u po telekomunikatsii i poshti</t>
  </si>
  <si>
    <t>OTSETOVA Anna</t>
  </si>
  <si>
    <t>aotsetova@hctp.acad.bg</t>
  </si>
  <si>
    <t>http://www.hctp.acad.bg</t>
  </si>
  <si>
    <t>D  CLAUSTH01</t>
  </si>
  <si>
    <t>Technische Universität Clausthal</t>
  </si>
  <si>
    <t>ABEL Astrid</t>
  </si>
  <si>
    <t>astrid.abel@tu-clausthal.de</t>
  </si>
  <si>
    <t>http://www.tu-clausthal.de</t>
  </si>
  <si>
    <t>071</t>
  </si>
  <si>
    <t>Engineering and engineering trades</t>
  </si>
  <si>
    <t>HIRSCH Andreas</t>
  </si>
  <si>
    <t>andreas.hirsch@mb.tu-chemnitz.de</t>
  </si>
  <si>
    <t>https://www.tu-chemnitz.de</t>
  </si>
  <si>
    <t>D  KOBLENZ02</t>
  </si>
  <si>
    <t>Universität Koblenz-Landau</t>
  </si>
  <si>
    <t>SHALAGINOVA Iryna</t>
  </si>
  <si>
    <t>erasmus@uni-koblenz-landau.de</t>
  </si>
  <si>
    <t>BURKHARDT Thomas</t>
  </si>
  <si>
    <t>tburkha@uni-koblenz.de</t>
  </si>
  <si>
    <t>https://www.uni-koblenz-landau.de</t>
  </si>
  <si>
    <t>APINANIZ Estibaliz</t>
  </si>
  <si>
    <t>estibaliz.apinaniz@ehu.es</t>
  </si>
  <si>
    <t>E  JAEN01</t>
  </si>
  <si>
    <t>Universidad de Jaén</t>
  </si>
  <si>
    <t>LÓPEZ RAMÓN Victoria</t>
  </si>
  <si>
    <t>secrel@ujaen.es</t>
  </si>
  <si>
    <t>http://www.ujaen.es</t>
  </si>
  <si>
    <t>F  BELFORT06</t>
  </si>
  <si>
    <t xml:space="preserve">Université de Technologie de Belfort-Montbéliard </t>
  </si>
  <si>
    <t>10. 5.</t>
  </si>
  <si>
    <t>CRIMPET Francoise</t>
  </si>
  <si>
    <t>francoise.crimpet@utbm.fr</t>
  </si>
  <si>
    <t>https://www.utbm.fr</t>
  </si>
  <si>
    <t>F  EVRY04</t>
  </si>
  <si>
    <t>Université d´Evry-Val-d´Essonne</t>
  </si>
  <si>
    <t>JEDIDI Sonia</t>
  </si>
  <si>
    <t>rel-int@univ-evry.fr</t>
  </si>
  <si>
    <t>BESTAOUI Yasmina</t>
  </si>
  <si>
    <t>yasmina.bestaoui@ufrst.uni-evry.fr</t>
  </si>
  <si>
    <t>http://www.univ-evry.fr</t>
  </si>
  <si>
    <t>F  PARIS006</t>
  </si>
  <si>
    <t>Université Pierre et Marie Curie, Paris</t>
  </si>
  <si>
    <t>30. 4.
31. 5.</t>
  </si>
  <si>
    <t>LEVISALLES Isabelle</t>
  </si>
  <si>
    <t>isabelle.levisalles@upmc.fr</t>
  </si>
  <si>
    <t>http://www.upmc.fr</t>
  </si>
  <si>
    <t>F  TARBES03</t>
  </si>
  <si>
    <t>Ecole Nationale d'Ingénieurs de Tarbes</t>
  </si>
  <si>
    <t>MARTIN Carmen</t>
  </si>
  <si>
    <t>carmen.martin@enit.fr</t>
  </si>
  <si>
    <t>http://www.enit.fr</t>
  </si>
  <si>
    <t>G  ATHINE02</t>
  </si>
  <si>
    <t>Ethniko Metsobio Polytechneio</t>
  </si>
  <si>
    <t>072</t>
  </si>
  <si>
    <t>Manufacturing and processing</t>
  </si>
  <si>
    <t>2, 3</t>
  </si>
  <si>
    <t>GR, EN
B1</t>
  </si>
  <si>
    <t>KAPETANAKI Aristea</t>
  </si>
  <si>
    <t>iroffice@central.ntua.gr</t>
  </si>
  <si>
    <t>MARKOPOULOS Angelos</t>
  </si>
  <si>
    <t>amark@mail.ntua.gr</t>
  </si>
  <si>
    <t>http://www.ntua.gr/index.html</t>
  </si>
  <si>
    <t>G  KRITIS04</t>
  </si>
  <si>
    <t>Technologiko Ekpaideutiko Idrima Kritis</t>
  </si>
  <si>
    <t>OWENS Gareth</t>
  </si>
  <si>
    <t>ogareth@staff.teicrete.gr</t>
  </si>
  <si>
    <t>http://www.teicrete.gr</t>
  </si>
  <si>
    <t>HR OSIJEK01</t>
  </si>
  <si>
    <t>Sveučilište Josipa Jurja Strossmayera u Osijeku</t>
  </si>
  <si>
    <t>HR, EN
B2</t>
  </si>
  <si>
    <t>ŠUTO Martina</t>
  </si>
  <si>
    <t>erasmus@unios.hr</t>
  </si>
  <si>
    <t>www.unios.hr</t>
  </si>
  <si>
    <t>I  L-AQUIL01</t>
  </si>
  <si>
    <t>Università degli Studi dell'Aquila</t>
  </si>
  <si>
    <t>relazioni.internazionali@strutture.univaq.it</t>
  </si>
  <si>
    <t>LEUZZI Giorgio</t>
  </si>
  <si>
    <t>giorgio.leuzzi@univaq.it</t>
  </si>
  <si>
    <t>http://www.univaq.it</t>
  </si>
  <si>
    <t>LV JELGAVA01</t>
  </si>
  <si>
    <t>Latvijas Lauksaimniecibas Universitate, Jelgava</t>
  </si>
  <si>
    <t>JURŠEVSKA Zinaida</t>
  </si>
  <si>
    <t>zinaida.jursevska@llu.lv</t>
  </si>
  <si>
    <t>http://www.llu.lv</t>
  </si>
  <si>
    <t>LT KAUNAS02</t>
  </si>
  <si>
    <t xml:space="preserve">Kauno technologijos universitetas </t>
  </si>
  <si>
    <t>VILBIKIENE Gintare</t>
  </si>
  <si>
    <t>gintare.vilbikiene@ktu.lt</t>
  </si>
  <si>
    <t>BASKUTIENE Jolanta</t>
  </si>
  <si>
    <t>jbask@ktu.lt</t>
  </si>
  <si>
    <t>http://www.ktu.edu</t>
  </si>
  <si>
    <t>LT SIAULIA01</t>
  </si>
  <si>
    <t>Šiauliu universitetas</t>
  </si>
  <si>
    <t>KUSLEIKIENE Vita</t>
  </si>
  <si>
    <t>urs1@cr.su.lt</t>
  </si>
  <si>
    <t>http://www.su.lt</t>
  </si>
  <si>
    <t>0715</t>
  </si>
  <si>
    <t>P  COIMBRA01</t>
  </si>
  <si>
    <t>Universidade de Coimbra</t>
  </si>
  <si>
    <t>Mechanics and metal trades</t>
  </si>
  <si>
    <t>MARQUES DE CARVALHO Filomena</t>
  </si>
  <si>
    <t>dri@uc.pt</t>
  </si>
  <si>
    <t>MARTINS AMARO Ana</t>
  </si>
  <si>
    <t>ana.amaro@dem.uc.pt</t>
  </si>
  <si>
    <t>http://www.uc.pt</t>
  </si>
  <si>
    <t>PL CZESTOC01</t>
  </si>
  <si>
    <t>Politechnika Częstochowska</t>
  </si>
  <si>
    <t>PL, EN
B1+, B2</t>
  </si>
  <si>
    <t>31. 8.</t>
  </si>
  <si>
    <t>GOLDSZTAJN Sebastian</t>
  </si>
  <si>
    <t>erasmus@adm.pcz.pl</t>
  </si>
  <si>
    <t>STASIAK-BETLEJEWSKA Renata
ASENDRYCH Dariusz</t>
  </si>
  <si>
    <t>renatastasiak@wp.pl
darek@imc.pcz.czest.pl</t>
  </si>
  <si>
    <t>http://www.pcz.pl</t>
  </si>
  <si>
    <t>PL KOSZALI01</t>
  </si>
  <si>
    <t>Politechnika Koszalinska</t>
  </si>
  <si>
    <t>HRYNIEWICZ Tadeusz</t>
  </si>
  <si>
    <t>tadeusz.hryniewicz@tu.koszalin.pl</t>
  </si>
  <si>
    <t>MAJEWSKI Maciej
KATZER Jacek</t>
  </si>
  <si>
    <t>maciej.majewski@tu.koszalin.pl
jacek.katzer@tu.koszalin.pl</t>
  </si>
  <si>
    <t>http://www.tu.koszalin.pl</t>
  </si>
  <si>
    <t>PL KRAKOW03</t>
  </si>
  <si>
    <t>Politechnika Krakowska im. Tadeusza Kościuszki</t>
  </si>
  <si>
    <t>MAJKA-SITKO Daria</t>
  </si>
  <si>
    <t>erasmus@pk.edu.pl</t>
  </si>
  <si>
    <t>POBOŻNIAK Janusz</t>
  </si>
  <si>
    <t>pobozniak@mech.pk.edu.pl</t>
  </si>
  <si>
    <t>http://www.pk.edu.pl</t>
  </si>
  <si>
    <t>PL LUBLIN03</t>
  </si>
  <si>
    <t>Politechnika Lubelska</t>
  </si>
  <si>
    <t>ZUBRZYCKI Jaroslaw</t>
  </si>
  <si>
    <t>ZUK Marcin</t>
  </si>
  <si>
    <t>m.zuk@pollub.pl</t>
  </si>
  <si>
    <t>http://www.pollub.pl</t>
  </si>
  <si>
    <t>PL POZNAN02</t>
  </si>
  <si>
    <t>Politechnika Poznańska</t>
  </si>
  <si>
    <t>ZAWIRSKA-WOLNIEWICZ Magdalena</t>
  </si>
  <si>
    <t>magdalena.zawirska-wolniewicz@put.poznan.pl</t>
  </si>
  <si>
    <t>TROJANOWSKA Justyna</t>
  </si>
  <si>
    <t>justyna.trojanowska@put.poznan.pl</t>
  </si>
  <si>
    <t>www.put.edu.pl</t>
  </si>
  <si>
    <t>Uniwersytet Technologiczno-Humanistyczny im. Kazimierza Pułaskiego w Radomiu</t>
  </si>
  <si>
    <t>11/14</t>
  </si>
  <si>
    <t>RYBINSKA Ewa</t>
  </si>
  <si>
    <t>PL RZESZOW02</t>
  </si>
  <si>
    <t>Uniwersytet Rzeszowski</t>
  </si>
  <si>
    <t>1401</t>
  </si>
  <si>
    <t>Transport services</t>
  </si>
  <si>
    <t>KUSTRA Lucyna</t>
  </si>
  <si>
    <t>lkustra@ur.edu.pl</t>
  </si>
  <si>
    <t>http://www.ur.edu.pl</t>
  </si>
  <si>
    <t>PL WARSZAW02</t>
  </si>
  <si>
    <t>Politechnika Warszawska</t>
  </si>
  <si>
    <t>STRZELCZAK Stanislaw</t>
  </si>
  <si>
    <t>s.strzelczak@wip.pw.edu.pl</t>
  </si>
  <si>
    <t>http://www.pw.edu.pl</t>
  </si>
  <si>
    <t>S  KRISTIA01</t>
  </si>
  <si>
    <t>Högskolan Kristianstad</t>
  </si>
  <si>
    <t>05
06</t>
  </si>
  <si>
    <t>Natural sciences, mathematics and statistics
Information and Communication Technologies</t>
  </si>
  <si>
    <t>SE, EN
B1</t>
  </si>
  <si>
    <t xml:space="preserve">Natural sciences, mathematics and statistics
Information and Communication Technologies </t>
  </si>
  <si>
    <t>SE, EN
B2</t>
  </si>
  <si>
    <t>GUNNARSSON EKSTRÖM Marie</t>
  </si>
  <si>
    <t>marie.g.ekstrom@hkr.se</t>
  </si>
  <si>
    <t>KLONOWSKA Kamilla (06)
GUNNARSSON Gunnar (05)</t>
  </si>
  <si>
    <t>kamilla.klonowska@hkr.se
gunnar.gunnarsson@hkr.se</t>
  </si>
  <si>
    <t>http://www.hkr.se</t>
  </si>
  <si>
    <t>SI NOVO-ME11</t>
  </si>
  <si>
    <t>Fakulteta za industrijski inženiring Novo město</t>
  </si>
  <si>
    <t>SI, EN
B1</t>
  </si>
  <si>
    <t>SI, EN
B2</t>
  </si>
  <si>
    <t>GORENC ZORAN Annmarie</t>
  </si>
  <si>
    <t>annmarie.gorenc-zoran@fini-unm.si</t>
  </si>
  <si>
    <t>KOMPOLŠEK Melita</t>
  </si>
  <si>
    <t>melita.kompolsek@gmail.com</t>
  </si>
  <si>
    <t>http://www.fini-unm.si</t>
  </si>
  <si>
    <t>RAFFAYOVÁ Terézia</t>
  </si>
  <si>
    <t>terezia.raffayova@umb.sk</t>
  </si>
  <si>
    <t>SK BRATISL01</t>
  </si>
  <si>
    <t>Slovenská technická univerzita v Bratislave</t>
  </si>
  <si>
    <t>071
072</t>
  </si>
  <si>
    <t xml:space="preserve">Engineering and engineering trades
Manufacturing and processing         </t>
  </si>
  <si>
    <t>ŽEMBERYOVÁ Tatiana</t>
  </si>
  <si>
    <t>tatiana.zemberyova@stuba.sk</t>
  </si>
  <si>
    <t>REŠETKOVÁ Mária</t>
  </si>
  <si>
    <t>maria.resetkova@stuba.sk</t>
  </si>
  <si>
    <t>http://www.stuba.sk</t>
  </si>
  <si>
    <t>SK KOSICE03</t>
  </si>
  <si>
    <t>Technická univerzita v Košiciach - pracoviště Prešov</t>
  </si>
  <si>
    <t>SK, CZ, EN
B1</t>
  </si>
  <si>
    <t>SK, CZ, EN
B2</t>
  </si>
  <si>
    <t>MODRÁK Vladimír</t>
  </si>
  <si>
    <t>vladimir.modrak@tuke.sk</t>
  </si>
  <si>
    <t>MARCINČIN Jozef</t>
  </si>
  <si>
    <t>jozef.marcincin@tuke.sk</t>
  </si>
  <si>
    <t>http://www.tuke.sk</t>
  </si>
  <si>
    <t>SK ZILINA01</t>
  </si>
  <si>
    <t>Žilinská univerzita v Žiline</t>
  </si>
  <si>
    <t>FABIÁN Peter</t>
  </si>
  <si>
    <t>peter.fabian@rekt.uniza.sk</t>
  </si>
  <si>
    <t>KURIC Ivan</t>
  </si>
  <si>
    <t>ivan.kuric@fstroj.uniza.sk</t>
  </si>
  <si>
    <t>http://www.uniza.sk</t>
  </si>
  <si>
    <t>SK ZVOLEN01</t>
  </si>
  <si>
    <t>Technická univerzita vo Zvolene</t>
  </si>
  <si>
    <t>30. 11.
31. 12.</t>
  </si>
  <si>
    <t>KRIVOŠÍKOVÁ Mariana</t>
  </si>
  <si>
    <t>krivosikova@tuzvo.sk</t>
  </si>
  <si>
    <t>http://www.tuzvo.sk</t>
  </si>
  <si>
    <t>TR ANKARA15</t>
  </si>
  <si>
    <t>Yıldırım Beyazıt Üniversitesi, Ankara</t>
  </si>
  <si>
    <t>ÖZENSOY GÜLER Özen</t>
  </si>
  <si>
    <t>ooguler@ybu.edu.tr</t>
  </si>
  <si>
    <t>http://www.ybu.edu.tr</t>
  </si>
  <si>
    <t>TR BALIKES01</t>
  </si>
  <si>
    <t>Balıkesir Üniversitesi</t>
  </si>
  <si>
    <t>erasmus@balikesir.edu.tr</t>
  </si>
  <si>
    <t>http://balikesir.edu.tr</t>
  </si>
  <si>
    <t xml:space="preserve">Manufacturing and processing         </t>
  </si>
  <si>
    <t>APAYDIN Fatih</t>
  </si>
  <si>
    <t>fapaydin@bartin.edu.tr</t>
  </si>
  <si>
    <t>TR BURDUR01</t>
  </si>
  <si>
    <t>Mehmet Akif Ersoy Üniversitesi, Burdur</t>
  </si>
  <si>
    <t>TR, EN</t>
  </si>
  <si>
    <t>KECELI Arif</t>
  </si>
  <si>
    <t>iro@mehmetakif.edu.tr</t>
  </si>
  <si>
    <t>http://www.mehmetakif.edu.tr</t>
  </si>
  <si>
    <t>intrel@trakya.edu.tr
erasmus@trakya.edu.tr</t>
  </si>
  <si>
    <t>TR ISTANBU45</t>
  </si>
  <si>
    <t>Nişantaşı Üniversitesi, Istanbul</t>
  </si>
  <si>
    <t>ATA Serpil</t>
  </si>
  <si>
    <t>serpil.ata@nisantasi.edu.tr</t>
  </si>
  <si>
    <t>BIRBEN Ali Remzi (Construction)
ERSUNDU Ali Ercin (Mechanical)
ÖZYÖN GÖKER Özlem (Industrial)</t>
  </si>
  <si>
    <t>aliremzi.birben@nisantasi.edu.tr
aliercin.ersundu@nisantasi.edu.tr
ozlem.ozyon@nisantasi.edu.tr</t>
  </si>
  <si>
    <t>http://www.nisantasi.edu.tr</t>
  </si>
  <si>
    <t>TR MERSIN04</t>
  </si>
  <si>
    <t>Toros Üniversitesi, Mersin</t>
  </si>
  <si>
    <t>ERAT Selma</t>
  </si>
  <si>
    <t>selma.erat@toros.edu.tr</t>
  </si>
  <si>
    <t>http://www.toros.edu.tr</t>
  </si>
  <si>
    <t>FVTM celkem</t>
  </si>
  <si>
    <t>FZS</t>
  </si>
  <si>
    <t>KFE</t>
  </si>
  <si>
    <t>D  ROSENHE01</t>
  </si>
  <si>
    <t xml:space="preserve">Hochschule für angewandte Wissenschaften - Fachhochschule Rosenheim </t>
  </si>
  <si>
    <t>0915</t>
  </si>
  <si>
    <t>Therapy and rehabilitation</t>
  </si>
  <si>
    <t>FEST Barbara</t>
  </si>
  <si>
    <t>international@fh-rosenheim.de</t>
  </si>
  <si>
    <t>PIHUSCH Markus</t>
  </si>
  <si>
    <t>markus.pihusch@pihusch.de</t>
  </si>
  <si>
    <t>http://www.fh-rosenheim.de/</t>
  </si>
  <si>
    <t>PL WARSZAW86</t>
  </si>
  <si>
    <t>Wyższa Szkoła Rehabilitacji</t>
  </si>
  <si>
    <t>TOMCZYK Anna</t>
  </si>
  <si>
    <t>anna.tomczyk@wsr.edu.pl</t>
  </si>
  <si>
    <t>http://www.wsr.edu.pl</t>
  </si>
  <si>
    <t>PL WROCLAW08</t>
  </si>
  <si>
    <t>Akademia Wychowania Fizycznego we Wrocławiu</t>
  </si>
  <si>
    <t>091
0915</t>
  </si>
  <si>
    <t>Health
Therapy and rehabilitation</t>
  </si>
  <si>
    <t>ILECKA-FOLCIK Monika</t>
  </si>
  <si>
    <t>monika.ilecka@awf.wroc.pl</t>
  </si>
  <si>
    <t>http://www.awf.wroc.pl</t>
  </si>
  <si>
    <t>SI LJUBLJA01</t>
  </si>
  <si>
    <t>Univerza v Ljubljani</t>
  </si>
  <si>
    <t>BABNIK Barbara</t>
  </si>
  <si>
    <t>barbara.babnik@zf.uni-lj.si</t>
  </si>
  <si>
    <t>VAUHNIK Renata
LEBAR Cecilija</t>
  </si>
  <si>
    <t>renata.vauhnik@zf.uni-lj.si
cecilija.lebar@zf.uni-lj.si</t>
  </si>
  <si>
    <t>http://www.uni-lj.si</t>
  </si>
  <si>
    <t>KOPA</t>
  </si>
  <si>
    <t>E  LA-CORU01</t>
  </si>
  <si>
    <t>Universidade da Coruña</t>
  </si>
  <si>
    <t>0913</t>
  </si>
  <si>
    <t>Nursing and midwifery</t>
  </si>
  <si>
    <t>PENA Fernando</t>
  </si>
  <si>
    <t>erasmus@udc.es</t>
  </si>
  <si>
    <t>MARTÍNEZ BUSTELO Sandra</t>
  </si>
  <si>
    <t>sand24@udc.es</t>
  </si>
  <si>
    <t>http://www.udc.es</t>
  </si>
  <si>
    <t>EE TALLINN12</t>
  </si>
  <si>
    <t>Tallinna Tervishou Kõrgkool</t>
  </si>
  <si>
    <t>EPNER Eve</t>
  </si>
  <si>
    <t>eve.epner@ttk.ee</t>
  </si>
  <si>
    <t>SÖRMUS Heili
TEMPER Heli</t>
  </si>
  <si>
    <t>heili.sormus@ttk.ee
heli.temper@ttk.ee</t>
  </si>
  <si>
    <t>http://www.ttk.ee</t>
  </si>
  <si>
    <t>EE TARTU06</t>
  </si>
  <si>
    <t>Tartu Tervishoiu Kõrgkool</t>
  </si>
  <si>
    <t>JANTRA Danel</t>
  </si>
  <si>
    <t>daneljantra@nooruse.ee</t>
  </si>
  <si>
    <t>http://www.nooruse.ee</t>
  </si>
  <si>
    <t>I  CAMPOBA01</t>
  </si>
  <si>
    <t>Università degli Studi del Molise, Campobasso</t>
  </si>
  <si>
    <t>relazint@unimol.it</t>
  </si>
  <si>
    <t>GAROFALO Silvio</t>
  </si>
  <si>
    <t>silvio.garofalo@unimol.it</t>
  </si>
  <si>
    <t>http://www.unimol.it</t>
  </si>
  <si>
    <t>LT UTENA01</t>
  </si>
  <si>
    <t>Utenos kolegija</t>
  </si>
  <si>
    <t>JURGELIONIENE Ruta</t>
  </si>
  <si>
    <t>trs@utenos-kolegija.lt</t>
  </si>
  <si>
    <t>ŠAKALYTE Danguole</t>
  </si>
  <si>
    <t>erasmusmf@utenos-kolegija.lt</t>
  </si>
  <si>
    <t>http://www.utenos-kolegija.lt</t>
  </si>
  <si>
    <t>30. 7.</t>
  </si>
  <si>
    <t>BOA-VENTURA Ana
MARTINS Naide (staff)</t>
  </si>
  <si>
    <t>acecilia@ipleiria.pt
naide.martins@ipleiria.pt</t>
  </si>
  <si>
    <t>SF MIKKELI06</t>
  </si>
  <si>
    <t>Kaakkois-Suomen Ammattikorkeakoulu (dříve Mikkelin ammattikorkeakoulu)</t>
  </si>
  <si>
    <t>VIRTANEN Eeva</t>
  </si>
  <si>
    <t>eeva.virtanen@mamk.fi</t>
  </si>
  <si>
    <t>KIPRONEN Anna-Kaisa</t>
  </si>
  <si>
    <t>anna-kaisa.kipronen@mamk.fi</t>
  </si>
  <si>
    <t>http://www.mikkeliamk.fi</t>
  </si>
  <si>
    <t>HALAŠOVÁ Erika</t>
  </si>
  <si>
    <t>halasova@jfmed.uniba.sk</t>
  </si>
  <si>
    <t>SK NITRA01</t>
  </si>
  <si>
    <t>Univerzita Konštantína Filozofa v Nitre</t>
  </si>
  <si>
    <t>MESÁROŠOVÁ Jozefína</t>
  </si>
  <si>
    <t>jmesarosova@ukf.sk</t>
  </si>
  <si>
    <t>http://www.ukf.sk</t>
  </si>
  <si>
    <t>SK TRNAVA01</t>
  </si>
  <si>
    <t>Trnavská univerzita v Trnave</t>
  </si>
  <si>
    <t>KATUNINEC Milan</t>
  </si>
  <si>
    <t>mkatunin@truni.sk</t>
  </si>
  <si>
    <t>RUSNÁKOVÁ Viera</t>
  </si>
  <si>
    <t>viera.rusnakova@truni.sk</t>
  </si>
  <si>
    <t>http://www.truni.sk</t>
  </si>
  <si>
    <t>TR RIZE01</t>
  </si>
  <si>
    <t>Recep Tayyip Erdoğan Üniversitesi, Rize</t>
  </si>
  <si>
    <t>erasmus@erdogan.edu.tr</t>
  </si>
  <si>
    <t>http://www.erdogan.edu.tr</t>
  </si>
  <si>
    <t>TR SINOP01</t>
  </si>
  <si>
    <t xml:space="preserve">Sinop Üniversitesi </t>
  </si>
  <si>
    <t>ASLAN Yasin
ASHMAWY Merve Feryal</t>
  </si>
  <si>
    <t>yasinaslan71@gmail.com
mashmawy@sinop.edu.tr</t>
  </si>
  <si>
    <t>http://www.sinop.edu.tr</t>
  </si>
  <si>
    <t>BG SOFIA11</t>
  </si>
  <si>
    <t>Medicinski universitet Sofia</t>
  </si>
  <si>
    <t>0913
0915</t>
  </si>
  <si>
    <t>Nursing and midwifery
Therapy and rehabilitation</t>
  </si>
  <si>
    <t>BORISOVA Savena</t>
  </si>
  <si>
    <t>sborisova@mu-sofia.bg</t>
  </si>
  <si>
    <t>YANAKIEVA Antoniya</t>
  </si>
  <si>
    <t>a.yanakieva@foz.mu-sofia.bg</t>
  </si>
  <si>
    <t>http://www.mu-sofia.bg/</t>
  </si>
  <si>
    <t>D  FREIBUR04</t>
  </si>
  <si>
    <t>Katholische Hochschule Freiburg</t>
  </si>
  <si>
    <t>KÖSLER Edgar</t>
  </si>
  <si>
    <t>rektorat@kh-freiburg.de</t>
  </si>
  <si>
    <t>HIROE-HELBING Naomi</t>
  </si>
  <si>
    <t>international@kh-freiburg.de</t>
  </si>
  <si>
    <t>http://www.kfh-freiburg.de</t>
  </si>
  <si>
    <t>DK SORO02</t>
  </si>
  <si>
    <t>1. 10.</t>
  </si>
  <si>
    <t>PRISTED Morten</t>
  </si>
  <si>
    <t>mor@ucsj.dk</t>
  </si>
  <si>
    <t>http://www.ucsj.dk</t>
  </si>
  <si>
    <t>HR ZAGREB04</t>
  </si>
  <si>
    <t>Zdravstveno veleučiliště, Zagreb</t>
  </si>
  <si>
    <t>HR
B2</t>
  </si>
  <si>
    <t>KLANJČIC Martina</t>
  </si>
  <si>
    <t>martina.klanjcic@zvu.com</t>
  </si>
  <si>
    <t>KALAUZ Sonja (723)
FILIPOVIĆ Vesna (723)
ŠIMUNOVIĆ Dubravka</t>
  </si>
  <si>
    <t>sonja.kalauz@zvu.hr
vesna.filipovic@zvu.hr
dubravka.simunovic@zvu.hr</t>
  </si>
  <si>
    <t>http://www.zvu.hr</t>
  </si>
  <si>
    <t>GIEDRAITIENE Vytaute</t>
  </si>
  <si>
    <t>vytaute.giedraitiene@go.kauko.lt</t>
  </si>
  <si>
    <t>PL JELENIA01</t>
  </si>
  <si>
    <t>Karkonoska Państwowa Szkoła Wyższa w Jeleniej Górze</t>
  </si>
  <si>
    <t>BINIEK Kamila</t>
  </si>
  <si>
    <t>kamila.biniek@kpswjg.pl</t>
  </si>
  <si>
    <t>http://www.kk.jgora.pl</t>
  </si>
  <si>
    <t>SK KOSICE02</t>
  </si>
  <si>
    <t>Univerzita Pavla Jozefa Šafárika v Košiciach</t>
  </si>
  <si>
    <t>TIMKOVÁ Renáta</t>
  </si>
  <si>
    <t>zahrodd@upjs.sk</t>
  </si>
  <si>
    <t>PELLA Daniel</t>
  </si>
  <si>
    <t>daniel.pella@upjs.sk</t>
  </si>
  <si>
    <t>http://www.upjs.sk</t>
  </si>
  <si>
    <t>05/18</t>
  </si>
  <si>
    <t>RYBÁROVÁ Lubica</t>
  </si>
  <si>
    <t>lubica.rybarova@unipo.sk</t>
  </si>
  <si>
    <t>MOLDOVÁ CHOVANCOVÁ Michaela</t>
  </si>
  <si>
    <t>FZS celkem</t>
  </si>
  <si>
    <t>FŽP</t>
  </si>
  <si>
    <t>0521</t>
  </si>
  <si>
    <t>Environmental sciences</t>
  </si>
  <si>
    <t>SCHERZER Cornelius</t>
  </si>
  <si>
    <t>scherzer@htw-dresden.de</t>
  </si>
  <si>
    <t>082</t>
  </si>
  <si>
    <t>Forestry</t>
  </si>
  <si>
    <t>JÄKEL Kristin</t>
  </si>
  <si>
    <t>kstrobelt@hotmail.com</t>
  </si>
  <si>
    <t>Technische Universität Dresden (Internationale Hochschulinstitut  Zittau)</t>
  </si>
  <si>
    <t>0532</t>
  </si>
  <si>
    <t>Earth sciences</t>
  </si>
  <si>
    <t>SCHEUNIG Uta</t>
  </si>
  <si>
    <t>uta.scheunig@ti-dresden.de</t>
  </si>
  <si>
    <t>D  OSNABRU02</t>
  </si>
  <si>
    <t>Hochschule Osnabrück</t>
  </si>
  <si>
    <t>HENDESS Christiane (administrative)
ZIEGLER Alissa (academic)</t>
  </si>
  <si>
    <t>c.hendess@hs-osnabrueck.de
a.ziegler@hs-osnabrueck.de</t>
  </si>
  <si>
    <t>http://www.hs-osnabrueck.de</t>
  </si>
  <si>
    <t>D  WEIMAR01</t>
  </si>
  <si>
    <t>Bauhaus-Universität Weimar</t>
  </si>
  <si>
    <t>0732</t>
  </si>
  <si>
    <t>Building and civil engineering</t>
  </si>
  <si>
    <t>0732
1015</t>
  </si>
  <si>
    <t>Building and civil engineering
Travel, tourism and leisure</t>
  </si>
  <si>
    <t>KÄSTNER Christian</t>
  </si>
  <si>
    <t>christian.kaestner@uni-weimar.de</t>
  </si>
  <si>
    <t>BEYER Evelyn</t>
  </si>
  <si>
    <t>evelyn.beyer@uni-weimar.de</t>
  </si>
  <si>
    <t>http://www.uni-weimar.de</t>
  </si>
  <si>
    <t>E  MADRID04</t>
  </si>
  <si>
    <t>Universidad Autónoma de Madrid</t>
  </si>
  <si>
    <t>0521
0712</t>
  </si>
  <si>
    <t>Environmental sciences
Environmental protection technology</t>
  </si>
  <si>
    <t>erasmus@uam@uam.es
ori.ciencias@uam.es</t>
  </si>
  <si>
    <t>http://www.uam.es/ss/Satellite/es/home</t>
  </si>
  <si>
    <t>F  ANGERS08
F  LILLE51
F  LYON17
F  TOULOUS15</t>
  </si>
  <si>
    <t>Ecole Supérieure d'Agricultures Angers Loire
Institut supérieur d'agriculture de Lille
Institut supérieur d'agriculture et d'agroalimentaire Rhône-Alpes
Ecole d’Ingénieurs de PURPAN</t>
  </si>
  <si>
    <t>052</t>
  </si>
  <si>
    <t>Environment</t>
  </si>
  <si>
    <t>FR, EN
B1, B2</t>
  </si>
  <si>
    <t>F  ANGERS08: 2. 5.
F  LILLE51: 15. 5.
F  LYON17: 15. 4.
F  TOULOUS15: 1. 6.</t>
  </si>
  <si>
    <t>F  ANGERS08: 15. 10.
F  LILLE51: 1. 11.
F  LYON17: 15. 10.
F  TOULOUS15: 1. 10.</t>
  </si>
  <si>
    <t>BILLAUD Carine</t>
  </si>
  <si>
    <t>c.billaud@groupe-esa.com</t>
  </si>
  <si>
    <t>http://www.fesia.org/index.php/fr/</t>
  </si>
  <si>
    <t>G  ATHINE41</t>
  </si>
  <si>
    <t>Panepistimio Egeou, Mytilene</t>
  </si>
  <si>
    <t>KAZANTSI Aristea</t>
  </si>
  <si>
    <t>akaz@aegean.gr</t>
  </si>
  <si>
    <t>STASINAKIS N.</t>
  </si>
  <si>
    <t>astas@aegean.gr</t>
  </si>
  <si>
    <t>http://www.aegean.gr</t>
  </si>
  <si>
    <t>GR, EN
B2, B1</t>
  </si>
  <si>
    <t>TSITSONI T.</t>
  </si>
  <si>
    <t>tsitsoni@for.auth.gr</t>
  </si>
  <si>
    <t>HR ZAGREB01</t>
  </si>
  <si>
    <t>Sveučilište u Zagrebu</t>
  </si>
  <si>
    <t>OGULINAC Ida</t>
  </si>
  <si>
    <t>erasmus.coordinator@unizg.hr</t>
  </si>
  <si>
    <t>GUNJAČA Jerko</t>
  </si>
  <si>
    <t>jgunjaca@agr.hr</t>
  </si>
  <si>
    <t>http://www.unizg.hr</t>
  </si>
  <si>
    <t>HU SZEGED01</t>
  </si>
  <si>
    <t>Szegedi Tudományegyetem</t>
  </si>
  <si>
    <t>x</t>
  </si>
  <si>
    <t>BALOG-MOLNAR Gabriella</t>
  </si>
  <si>
    <t>gabriella.balog.molnar@rekt.szte.hu</t>
  </si>
  <si>
    <t>KISS Tímea</t>
  </si>
  <si>
    <t>kisstimi@gmail.com</t>
  </si>
  <si>
    <t>http://www.u-szeged.hu</t>
  </si>
  <si>
    <t>PT
B1</t>
  </si>
  <si>
    <t>EN, PT
B2</t>
  </si>
  <si>
    <t>PEGO Joao Pedro</t>
  </si>
  <si>
    <t>jppego@fe.up.pt</t>
  </si>
  <si>
    <t>PL GDANSK01</t>
  </si>
  <si>
    <t>Uniwersytet Gdański</t>
  </si>
  <si>
    <t>BUTKIEWICZ Monika</t>
  </si>
  <si>
    <t>erasmus.incoming@ug.edu.pl</t>
  </si>
  <si>
    <t>STRUMINSKA-PARULSKA Dagmara</t>
  </si>
  <si>
    <t>ugchem.incoming@ug.edu.pl</t>
  </si>
  <si>
    <t>http://ug.edu.pl</t>
  </si>
  <si>
    <t>PL SLUPSK01</t>
  </si>
  <si>
    <t>Akademia Pomorska w Słupsku</t>
  </si>
  <si>
    <t>15. 11. 
15. 12.</t>
  </si>
  <si>
    <t>KRECZMER Justyna</t>
  </si>
  <si>
    <t>programy.eu@apsl.edu.pl</t>
  </si>
  <si>
    <t>ASTEL Aleksandr</t>
  </si>
  <si>
    <t>astel@apsl.edu.tr</t>
  </si>
  <si>
    <t>http://www.apsl.edu.pl</t>
  </si>
  <si>
    <t>Zachodniopomorski Uniwersytet Technologiczny w Szczecinie</t>
  </si>
  <si>
    <t>16/20</t>
  </si>
  <si>
    <t>0114</t>
  </si>
  <si>
    <t>Teacher Training with subject specialization</t>
  </si>
  <si>
    <t>BRUSKA Agata</t>
  </si>
  <si>
    <t>international@zut.edu.pl</t>
  </si>
  <si>
    <t>STELMASZCZYK Marek</t>
  </si>
  <si>
    <t>spnjo@zut.edu.pl</t>
  </si>
  <si>
    <t>http://www.zut.edu.pl</t>
  </si>
  <si>
    <r>
      <t>Ume</t>
    </r>
    <r>
      <rPr>
        <sz val="8"/>
        <rFont val="Calibri"/>
        <family val="2"/>
        <charset val="238"/>
      </rPr>
      <t>å</t>
    </r>
    <r>
      <rPr>
        <sz val="8"/>
        <rFont val="Arial CE"/>
        <charset val="238"/>
      </rPr>
      <t xml:space="preserve"> universitet</t>
    </r>
  </si>
  <si>
    <t>15. 4.
1. 5.</t>
  </si>
  <si>
    <t>STENMAN Katarina</t>
  </si>
  <si>
    <t>katarina.stenman@emg.umu.se</t>
  </si>
  <si>
    <t>SAARINEN Leena</t>
  </si>
  <si>
    <t>leena.saarinen@turkumk.fi</t>
  </si>
  <si>
    <t>SI CELJE06</t>
  </si>
  <si>
    <t>Visoka šola za varstvo okolja, Velenje</t>
  </si>
  <si>
    <t>0532
08</t>
  </si>
  <si>
    <t>Earth sciences
Agriculture, forestry, fisheries and veterinary</t>
  </si>
  <si>
    <t>6x3
6x4</t>
  </si>
  <si>
    <t>MEVC Andrejka</t>
  </si>
  <si>
    <t>andrejka.mevc@vsvo.si</t>
  </si>
  <si>
    <t>http://www.vsvo.si</t>
  </si>
  <si>
    <t>SZOLGAJ Ján</t>
  </si>
  <si>
    <t>jan.szolgay@stuba.sk</t>
  </si>
  <si>
    <t>DELIKANLI Niyazi Erdem</t>
  </si>
  <si>
    <t>edelikanli@bartin.edu.tr</t>
  </si>
  <si>
    <t>TR BURSA01</t>
  </si>
  <si>
    <t>Uludağ Üniversitesi, Bursa</t>
  </si>
  <si>
    <t>0712</t>
  </si>
  <si>
    <t>Environmental protection technology</t>
  </si>
  <si>
    <t>CAVUSOGLU Ilkin</t>
  </si>
  <si>
    <t>intoffice@uludag.edu.tr</t>
  </si>
  <si>
    <t>SALIHOGLU Güray</t>
  </si>
  <si>
    <t>gurays@uludag.edu.tr</t>
  </si>
  <si>
    <t>http://www.uludag.edu.tr</t>
  </si>
  <si>
    <t>TR CANAKKA01</t>
  </si>
  <si>
    <t>Çanakkale Onsekiz Mart Üniversitesi</t>
  </si>
  <si>
    <t>OZDILEK Hasan Goksel</t>
  </si>
  <si>
    <t>hgozdilek@comu.edu.tr</t>
  </si>
  <si>
    <t>http://www.comu.edu.tr</t>
  </si>
  <si>
    <t>CUKURLUOGLU Sibel</t>
  </si>
  <si>
    <t>scukurluoglu@pau.edu.tr</t>
  </si>
  <si>
    <t>http://pau.edu.tr</t>
  </si>
  <si>
    <t>TR ISTANBU03</t>
  </si>
  <si>
    <t xml:space="preserve">Istanbul Üniversitesi </t>
  </si>
  <si>
    <t>B1</t>
  </si>
  <si>
    <t>B2</t>
  </si>
  <si>
    <t>HATIPOGLU Sevinc</t>
  </si>
  <si>
    <t>intacrel@istanbul.edu.tr</t>
  </si>
  <si>
    <t>YILMAZ Gülsüm
VERGILI Ilda</t>
  </si>
  <si>
    <t>gulsum@istanbul.edu.tr
ilda@istanbul.edu.tr</t>
  </si>
  <si>
    <t>http://www.istanbul.edu.tr</t>
  </si>
  <si>
    <t>TR ISTANBU04</t>
  </si>
  <si>
    <t>Istanbul Teknik Üniversitesi</t>
  </si>
  <si>
    <t>KANBUR Emel</t>
  </si>
  <si>
    <t>erasmus@itu.edu.tr</t>
  </si>
  <si>
    <t>http://www.itu.edu.tr</t>
  </si>
  <si>
    <t>SEMERCI Neslihan</t>
  </si>
  <si>
    <t>GÜNDÜZ Orhan</t>
  </si>
  <si>
    <t>orhan.gunduz@deu.edu.tr</t>
  </si>
  <si>
    <t>TR IZMIR08</t>
  </si>
  <si>
    <t>Izmir Katip Celebi Üniversitesi</t>
  </si>
  <si>
    <t>UYSAL Tancan</t>
  </si>
  <si>
    <t>tancan.uysal@ikc.edu.tr</t>
  </si>
  <si>
    <t>SEREZLI Ramazan</t>
  </si>
  <si>
    <t>ramazan.serezli@ikc.edu.tr</t>
  </si>
  <si>
    <t>http://www.ikc.edu.tr</t>
  </si>
  <si>
    <t>TR KAHRAMA01</t>
  </si>
  <si>
    <t>Kahramanmaraş Sütçü İmam Üniversitesi</t>
  </si>
  <si>
    <t>05</t>
  </si>
  <si>
    <t>Natural sciences, mathematics and statistics</t>
  </si>
  <si>
    <t>YARDIMCI Aylin</t>
  </si>
  <si>
    <t>aylin.yardimci@ksu.edu.tr</t>
  </si>
  <si>
    <t>http://www.ksu.edu.tr</t>
  </si>
  <si>
    <t>TR KASTAMO01</t>
  </si>
  <si>
    <t xml:space="preserve">Kastamonu Üniversitesi </t>
  </si>
  <si>
    <t>15. 12.
31. 12.</t>
  </si>
  <si>
    <t>SARIYILDIZ Temel</t>
  </si>
  <si>
    <t>erasmus@kastamonu.edu.tr</t>
  </si>
  <si>
    <t>KARATAY Secil</t>
  </si>
  <si>
    <t>skaratay@kastamonu.edu.tr</t>
  </si>
  <si>
    <t>http://www.kastamonu.edu.tr</t>
  </si>
  <si>
    <t>UK NOTTING01</t>
  </si>
  <si>
    <t>University of Nottingham</t>
  </si>
  <si>
    <t>international-office@nottingham.ac.uk</t>
  </si>
  <si>
    <t>http://www.nottingham.ac.uk</t>
  </si>
  <si>
    <t>UK SALFORD01</t>
  </si>
  <si>
    <t>University of Salford</t>
  </si>
  <si>
    <t>ROWLETT Paul</t>
  </si>
  <si>
    <t>erasmus@salford.ac.uk</t>
  </si>
  <si>
    <t>http://www.salford.ac.uk</t>
  </si>
  <si>
    <t>FŽP celkem</t>
  </si>
  <si>
    <t>PF</t>
  </si>
  <si>
    <t>KAJ</t>
  </si>
  <si>
    <t>oliver.sachs@tu-chemnitz.de</t>
  </si>
  <si>
    <t>SCHMIED Josef</t>
  </si>
  <si>
    <t>josef.schmied@phil.tu-chemnitz.de</t>
  </si>
  <si>
    <t>D  WURZBUR01</t>
  </si>
  <si>
    <t>Julius-Maximilians Universität Würzburg</t>
  </si>
  <si>
    <t>EVENBYE Florian</t>
  </si>
  <si>
    <t>international@uni-wuerzburg.de</t>
  </si>
  <si>
    <t>SCHWARZ Stephanie</t>
  </si>
  <si>
    <t>stephanie.schwarz@uni-wuerzburg.de</t>
  </si>
  <si>
    <t>http://www.uni-wuerzburg.de</t>
  </si>
  <si>
    <t>F  ORLEANS01</t>
  </si>
  <si>
    <t>Université d´Orléans</t>
  </si>
  <si>
    <t>12/19</t>
  </si>
  <si>
    <t>HUSS Nina</t>
  </si>
  <si>
    <t>nina.huss@univ-orleans.fr</t>
  </si>
  <si>
    <t>http://www.univ-orleans.fr</t>
  </si>
  <si>
    <t>LT VILNIUS06</t>
  </si>
  <si>
    <t>Mykolo Romerio universitetas, Vilnius</t>
  </si>
  <si>
    <t>20. 4.
1. 5.</t>
  </si>
  <si>
    <t>20. 11.
30. 11.</t>
  </si>
  <si>
    <t>DARGYTÉ BUROKIENÉ Audra</t>
  </si>
  <si>
    <t>erasmus@mruni.eu</t>
  </si>
  <si>
    <t>STANKEVIČ Barbara</t>
  </si>
  <si>
    <t>barbara@mruni.eu</t>
  </si>
  <si>
    <t>http://www.mruni.eu</t>
  </si>
  <si>
    <t>KARAPETJANA Indra</t>
  </si>
  <si>
    <t>indra.karapetjana@lu.lv</t>
  </si>
  <si>
    <t>KVK</t>
  </si>
  <si>
    <t>N  KONGSBE02</t>
  </si>
  <si>
    <t>Høgskolen i Sørøst-Norge (dříve Høgskolen i Telemark, Notodden)</t>
  </si>
  <si>
    <t>NO, EN
B2</t>
  </si>
  <si>
    <t>JOHANSEN Espen</t>
  </si>
  <si>
    <t>espen.johansen@hit.no</t>
  </si>
  <si>
    <t>AASLAND Dag</t>
  </si>
  <si>
    <t>dag.aasland@hit.no</t>
  </si>
  <si>
    <t>http://www.usn.no</t>
  </si>
  <si>
    <t>PL NYSA01</t>
  </si>
  <si>
    <t>Państwowa Wyższa Szkoła Zawodowa w Nysie</t>
  </si>
  <si>
    <t>OPALKA Anna</t>
  </si>
  <si>
    <t>bwm@pwsz.nysa.pl</t>
  </si>
  <si>
    <t>http://www.pwsz.nysa.pl</t>
  </si>
  <si>
    <t>PL LODZ01</t>
  </si>
  <si>
    <t>Uniwersytet Łódzki</t>
  </si>
  <si>
    <t>BIELAWSKA-BATOROWICZ Eleonora</t>
  </si>
  <si>
    <t>ebator@uni.lodz.pl</t>
  </si>
  <si>
    <t>KOPYTOWSKA Monika</t>
  </si>
  <si>
    <t>monika.kopytowska@gmail.com</t>
  </si>
  <si>
    <t>http://www.uni.lodz.pl</t>
  </si>
  <si>
    <t>PL WALBRZY04</t>
  </si>
  <si>
    <t>Państwowa Wyższa Szkoła Zawodowa im. Angelusa Silesiusa w Wałbrzychu</t>
  </si>
  <si>
    <t>JASKÓLSKA Justyna</t>
  </si>
  <si>
    <t>erasmus@pwsz.com.pl</t>
  </si>
  <si>
    <t>http://www.pwsz.com.pl</t>
  </si>
  <si>
    <t>SMETANOVÁ Eva
DROŠČÁK Martin</t>
  </si>
  <si>
    <t>eva.smetanova@ucm.sk
marin.droscak@ucm.cz</t>
  </si>
  <si>
    <t>TR TRABZON01</t>
  </si>
  <si>
    <t>Karadeniz Teknik Üniversitesi, Trabzon</t>
  </si>
  <si>
    <t>BILGILI Ertugrul</t>
  </si>
  <si>
    <t>bilgili@ktu.edu.tr</t>
  </si>
  <si>
    <t>http://www.ktu.edu.tr</t>
  </si>
  <si>
    <t>KBO</t>
  </si>
  <si>
    <t>KUSSE Holger</t>
  </si>
  <si>
    <t>holger.kusse@tu-dresden.de</t>
  </si>
  <si>
    <t>DE, CZ
B1</t>
  </si>
  <si>
    <t>DE, CZ
B2</t>
  </si>
  <si>
    <t>WALTER Harry</t>
  </si>
  <si>
    <t>walter@uni-greifswald.de</t>
  </si>
  <si>
    <t>TREPTE Hans-Christian
RYTEL-SCHWARZ Danuta</t>
  </si>
  <si>
    <t>trepte@uni-leipzig.de
rytelkuc@rz.uni-leipzig.de</t>
  </si>
  <si>
    <t>WCIÓRKA Justyna</t>
  </si>
  <si>
    <t>justw@amu.edu.pl</t>
  </si>
  <si>
    <t>PL, CZ, RU
B2</t>
  </si>
  <si>
    <t>KOWALCZYK Rafal</t>
  </si>
  <si>
    <t>rasha.kowalczyk@gmail.com</t>
  </si>
  <si>
    <t>Univerzita Komenského v Bratislave (Pedagogická fakulta)</t>
  </si>
  <si>
    <t>SK, EN, DE
B1</t>
  </si>
  <si>
    <t>FAITHOVÁ Eva</t>
  </si>
  <si>
    <t>faithova@fedu.uniba.sk</t>
  </si>
  <si>
    <t>Univerzita Komenského v Bratislave (Filozofická fakulta)</t>
  </si>
  <si>
    <t>MALOVÁ Darina
POPOVIČOVÁ SEDLÁČKOVÁ Zuzana</t>
  </si>
  <si>
    <t>rzs@fphil.uniba.sk
zuzana.popovicova@uniba.sk</t>
  </si>
  <si>
    <t>10/19</t>
  </si>
  <si>
    <t>SK, EN
C1</t>
  </si>
  <si>
    <t>DUDOVÁ Katarína</t>
  </si>
  <si>
    <t>kdudova@ukf.sk</t>
  </si>
  <si>
    <t>TR ISTANBU39</t>
  </si>
  <si>
    <t>Fatih Sultan Mehmet Vakif Üniversitesi, Istanbul</t>
  </si>
  <si>
    <t>TEKIN Bedla</t>
  </si>
  <si>
    <t>btekin@fsm.edu.tr</t>
  </si>
  <si>
    <t>http://www.fsm.edu.tr</t>
  </si>
  <si>
    <t>KHV</t>
  </si>
  <si>
    <t>0215</t>
  </si>
  <si>
    <t>Music and performing arts</t>
  </si>
  <si>
    <t>LOOS Helmut</t>
  </si>
  <si>
    <t>hloos@uni-leipzig.de</t>
  </si>
  <si>
    <t>E  ZARAGOZ01</t>
  </si>
  <si>
    <t>Universidad de Zaragoza</t>
  </si>
  <si>
    <t>28. 11.</t>
  </si>
  <si>
    <t>CERBUNA Pedro</t>
  </si>
  <si>
    <t>relint@unizar.es</t>
  </si>
  <si>
    <t>NADAL GARCÍA Iciar</t>
  </si>
  <si>
    <t>iciarnad@unizar.es</t>
  </si>
  <si>
    <t>http://www.unizar.es</t>
  </si>
  <si>
    <t>PL KIELCE02</t>
  </si>
  <si>
    <t xml:space="preserve">Uniwersytet Jana Kochanowskiego w Kielcach </t>
  </si>
  <si>
    <t>PALACZ Justyna</t>
  </si>
  <si>
    <t>erasmus@ujk.edu.pl</t>
  </si>
  <si>
    <t>http://www.pu.kielce.pl</t>
  </si>
  <si>
    <t>Univerza v Ljubljani, Akademija za glasbo</t>
  </si>
  <si>
    <t>CERJAK Katja</t>
  </si>
  <si>
    <t>katja.cerjak@uni-lj.si</t>
  </si>
  <si>
    <t>VODOPIVEC Aljoša</t>
  </si>
  <si>
    <t>aginter@ag.uni-lj.si</t>
  </si>
  <si>
    <t>SK
B1</t>
  </si>
  <si>
    <t>KUPKOVÁ Janka</t>
  </si>
  <si>
    <t>jkupkova@ukf.sk</t>
  </si>
  <si>
    <t>011
0215</t>
  </si>
  <si>
    <t xml:space="preserve">Education
Music and performing arts </t>
  </si>
  <si>
    <t>LELÁKOVÁ Eva</t>
  </si>
  <si>
    <t>eva.lelakova@fhv.uniza.sk</t>
  </si>
  <si>
    <t>TR BOLU01</t>
  </si>
  <si>
    <t xml:space="preserve">Abant Izzet Baysal Üniversitesi, Bolu </t>
  </si>
  <si>
    <t>KÖSE Seyit</t>
  </si>
  <si>
    <t>erasmus@ibu.edu.tr</t>
  </si>
  <si>
    <t>YASA Serap</t>
  </si>
  <si>
    <t>yasa_s@ibu.edu.tr</t>
  </si>
  <si>
    <t>http://www.ibu.edu.tr</t>
  </si>
  <si>
    <t>KPG</t>
  </si>
  <si>
    <t>NEUBERT Andreas</t>
  </si>
  <si>
    <t>andreas.neubert@phil.tu-chemnitz.de</t>
  </si>
  <si>
    <t>VIDOVIČ Ester</t>
  </si>
  <si>
    <t>ester@ufri.hr</t>
  </si>
  <si>
    <t>0314
0923</t>
  </si>
  <si>
    <t>Sociology and cultural studies
Social work and counselling</t>
  </si>
  <si>
    <t>KINAL Jaroslaw
BOZACKA Malgorzata</t>
  </si>
  <si>
    <t>jaroslawkinal@gmail.com
mbozacka@o2.pl</t>
  </si>
  <si>
    <t>KINAL Jaroslaw</t>
  </si>
  <si>
    <t>jaroslawkinal@gmail.com</t>
  </si>
  <si>
    <t>SF TURKU01</t>
  </si>
  <si>
    <t>Turun yliopisto</t>
  </si>
  <si>
    <t>EN, FI
B2</t>
  </si>
  <si>
    <t>SALMINEN Henriikka</t>
  </si>
  <si>
    <t>education@utu.fi</t>
  </si>
  <si>
    <t>http://www.utu.fi</t>
  </si>
  <si>
    <t>Univerzita Komenského v Bratislave (Katedra špeciálnej pedagogiky)</t>
  </si>
  <si>
    <t>Univerzita Komenského v Bratislave (Katedra pedagogiky a sociálnej pedagogiky)</t>
  </si>
  <si>
    <t>UK BELFAST04</t>
  </si>
  <si>
    <t>Stranmillis University College</t>
  </si>
  <si>
    <t>THATCHER Maureen</t>
  </si>
  <si>
    <t>m.thatcher@stran.ac.uk</t>
  </si>
  <si>
    <t>http://www.stran.ac.uk</t>
  </si>
  <si>
    <t>KPR</t>
  </si>
  <si>
    <t>MK STIP01</t>
  </si>
  <si>
    <t>Universitet "Goce Delčev"</t>
  </si>
  <si>
    <t>MK, EN
B1</t>
  </si>
  <si>
    <t>MK, EN
B2</t>
  </si>
  <si>
    <t>SILVA PEREIRA HENRIQUES SERRANO Ana Maria</t>
  </si>
  <si>
    <t>serrano@ie.uminho.pt</t>
  </si>
  <si>
    <t>PL KRAKOW05</t>
  </si>
  <si>
    <t xml:space="preserve">Uniwersytet Pedagogiczny im. Komisji Edukacji Narodowej w Krakowie </t>
  </si>
  <si>
    <t>054</t>
  </si>
  <si>
    <t>Mathematics and statistics</t>
  </si>
  <si>
    <t>IDZIK Malgorzata</t>
  </si>
  <si>
    <t>iro.idzik@gmail.com</t>
  </si>
  <si>
    <t>http://www.up.krakow.pl</t>
  </si>
  <si>
    <t>Univerzita Komenského, Bratislava (Pedagogická fakulta)</t>
  </si>
  <si>
    <t>SOJKOVÁ</t>
  </si>
  <si>
    <t>sojkova@fedu.uniba.sk</t>
  </si>
  <si>
    <t>Univerzita Komenského, Bratislava (Filozofická fakulta)</t>
  </si>
  <si>
    <t>MALOVÁ Darina
MATULČÍKOVÁ Mária</t>
  </si>
  <si>
    <t>rzs@fphil.uniba.sk
matulcikova@fphil.uniba.sk</t>
  </si>
  <si>
    <t>MELUŠOVÁ Janka</t>
  </si>
  <si>
    <t>jmelusova@ukf.sk</t>
  </si>
  <si>
    <t>ÖLVECKÝ Miroslav</t>
  </si>
  <si>
    <t>ucm.sk</t>
  </si>
  <si>
    <t>EKINCI GÜZEL Birsen</t>
  </si>
  <si>
    <t>birsenp@marmara.edu.tr</t>
  </si>
  <si>
    <t>0113</t>
  </si>
  <si>
    <t>Teacher training without subject specialisation</t>
  </si>
  <si>
    <t>KPS</t>
  </si>
  <si>
    <t>0111</t>
  </si>
  <si>
    <t>Education science</t>
  </si>
  <si>
    <t>A  WIEN09</t>
  </si>
  <si>
    <t>Pädagogische Hochschule Wien</t>
  </si>
  <si>
    <t>BAUER Thomas</t>
  </si>
  <si>
    <t>thomas.bauer@phwien.ac.at</t>
  </si>
  <si>
    <t>http://www.phwien.ac.at</t>
  </si>
  <si>
    <t>B  LEUVEN01</t>
  </si>
  <si>
    <t>Katholieke Universiteit Leuven</t>
  </si>
  <si>
    <t>08/18</t>
  </si>
  <si>
    <t>TIMMERMANS Elke</t>
  </si>
  <si>
    <t>elke.timmermans@int.kuleuven.be</t>
  </si>
  <si>
    <t>PROBST Michel</t>
  </si>
  <si>
    <t>http://www.kuleuven.be</t>
  </si>
  <si>
    <t>GEMENDE Marion</t>
  </si>
  <si>
    <t>marion.gemende@ehs-dresden.de</t>
  </si>
  <si>
    <t>EE TARTU02</t>
  </si>
  <si>
    <t>Tartu Ülikool</t>
  </si>
  <si>
    <t>0313</t>
  </si>
  <si>
    <t>Psychology</t>
  </si>
  <si>
    <t>HALJASMÄE Jaanika</t>
  </si>
  <si>
    <t>erasmus@ut.ee</t>
  </si>
  <si>
    <t>TAMMISTE Marju</t>
  </si>
  <si>
    <t>marju.tammiste@ut.ee</t>
  </si>
  <si>
    <t>http://www.ut.ee</t>
  </si>
  <si>
    <t>KALAITZIDAKI Marriana</t>
  </si>
  <si>
    <t>mkalaitz@edc.uoc.gr</t>
  </si>
  <si>
    <t>P  EVORA01</t>
  </si>
  <si>
    <t>Universidade de Évora</t>
  </si>
  <si>
    <t>VILAR Hermínia</t>
  </si>
  <si>
    <t>http://www.uevora.pt</t>
  </si>
  <si>
    <t>EKIERT Malgorzata</t>
  </si>
  <si>
    <t>mekiert@gmail.com</t>
  </si>
  <si>
    <t>KTVS</t>
  </si>
  <si>
    <t>E  HUELVA01</t>
  </si>
  <si>
    <t>Universidad de Huelva</t>
  </si>
  <si>
    <t>1014</t>
  </si>
  <si>
    <t>Sports</t>
  </si>
  <si>
    <t>PRICE Christine</t>
  </si>
  <si>
    <t>drinter@uhu.es</t>
  </si>
  <si>
    <t>http://www.uhu.es</t>
  </si>
  <si>
    <t>011
1014</t>
  </si>
  <si>
    <t>Education
Sports</t>
  </si>
  <si>
    <t>E  SEVILLA03</t>
  </si>
  <si>
    <t>Universidad Pablo de Olavide de Sevilla</t>
  </si>
  <si>
    <t>30. 4.
30. 5.</t>
  </si>
  <si>
    <t>30. 10.
30. 11.</t>
  </si>
  <si>
    <t>HERRERA SÁNCHEZ Miguel A.</t>
  </si>
  <si>
    <t>erasmus@upo.es</t>
  </si>
  <si>
    <t>HERNÁNDEZ HERNÁNDEZ Elena</t>
  </si>
  <si>
    <t>ehernandez@upo.es</t>
  </si>
  <si>
    <t>http://www.upo.es</t>
  </si>
  <si>
    <t>LV RIGA06</t>
  </si>
  <si>
    <t>Latvijas Sporta pedagoģijas akadēmija</t>
  </si>
  <si>
    <t>ŠVINKS Uldis</t>
  </si>
  <si>
    <t>uldis.svinks@lspa.lv</t>
  </si>
  <si>
    <t>http://www.lspa.eu</t>
  </si>
  <si>
    <t>N  OSLO04</t>
  </si>
  <si>
    <t>Norges idrettshøgskole, Oslo</t>
  </si>
  <si>
    <t>OFTEBRO Mette</t>
  </si>
  <si>
    <t>m.k.oftebro@nih.no</t>
  </si>
  <si>
    <t>http://www.nih.no</t>
  </si>
  <si>
    <t>N  STAVANG01</t>
  </si>
  <si>
    <t>Universitetet i Stavanger</t>
  </si>
  <si>
    <t xml:space="preserve">1. 5. </t>
  </si>
  <si>
    <t>HOLBEK Trym N.</t>
  </si>
  <si>
    <t>trym.holbek@uis.no</t>
  </si>
  <si>
    <t>RÖTHLE Monika</t>
  </si>
  <si>
    <t>monika.rothle@uis.no</t>
  </si>
  <si>
    <t>http://www.uis.no</t>
  </si>
  <si>
    <t>N  TROMSO01</t>
  </si>
  <si>
    <t xml:space="preserve">Universitetet i Tromsø </t>
  </si>
  <si>
    <t>SUNDSTRØM Reidun</t>
  </si>
  <si>
    <t>international@uit.no</t>
  </si>
  <si>
    <t>GUISSARD Isabelle</t>
  </si>
  <si>
    <t>isabelle.guissard@uit.no</t>
  </si>
  <si>
    <t>https://uit.no</t>
  </si>
  <si>
    <t>P  LISBOA109</t>
  </si>
  <si>
    <t>Universidade de Lisboa</t>
  </si>
  <si>
    <t>PT, EN
A2/B2</t>
  </si>
  <si>
    <t>PEIXOTO César</t>
  </si>
  <si>
    <t>erasmus@ulisboa.pt</t>
  </si>
  <si>
    <t>MORAIS Isabel
JORDAO Rita</t>
  </si>
  <si>
    <t>erasmus@fmh.ulisboa.pt</t>
  </si>
  <si>
    <t>http://www.ulisboa.pt</t>
  </si>
  <si>
    <t>P  PORTO05</t>
  </si>
  <si>
    <t>Instituto Politécnico do Porto</t>
  </si>
  <si>
    <t>PINHO Maria Ines</t>
  </si>
  <si>
    <t>gri@ese.ipp.pt</t>
  </si>
  <si>
    <t>https://www.ipp.pt</t>
  </si>
  <si>
    <t>CARNEIRO Carla</t>
  </si>
  <si>
    <t>gcri@sc.ipp.pt</t>
  </si>
  <si>
    <t>PL OPOLE02</t>
  </si>
  <si>
    <t>Politechnika Opolska</t>
  </si>
  <si>
    <t>CIEŚLAK Elżbieta</t>
  </si>
  <si>
    <t>e.cieslak@po.opole.pl</t>
  </si>
  <si>
    <t>http://www.po.opole.pl</t>
  </si>
  <si>
    <t>KAČÚR Peter</t>
  </si>
  <si>
    <t>peter.kacur@unipo.sk</t>
  </si>
  <si>
    <t>D  FLENSBU01</t>
  </si>
  <si>
    <t>Europa-Universität Flensburg</t>
  </si>
  <si>
    <t>011
0213</t>
  </si>
  <si>
    <t>Education
Fine arts</t>
  </si>
  <si>
    <t>1. 4.
1. 6.</t>
  </si>
  <si>
    <t>1. 10.
1. 12.</t>
  </si>
  <si>
    <t>BISCHOFF-PARKER Ulrike</t>
  </si>
  <si>
    <t>int-center@uni-flensburg.de</t>
  </si>
  <si>
    <t>BLOHM Manfred</t>
  </si>
  <si>
    <t>blohm@uni-flensburg.de</t>
  </si>
  <si>
    <t>http://www.uni-flensburg.de</t>
  </si>
  <si>
    <t>IS REYKJAV06</t>
  </si>
  <si>
    <t>Listaháskóli Ísland, Reykjavik</t>
  </si>
  <si>
    <t>IS, EN
B2</t>
  </si>
  <si>
    <t>RAGNARSDÓTTIR Alma</t>
  </si>
  <si>
    <t>alma@lhi.is</t>
  </si>
  <si>
    <t>http://lhi.is</t>
  </si>
  <si>
    <t>011
021</t>
  </si>
  <si>
    <t>Education
Arts</t>
  </si>
  <si>
    <t>N  STEINKJ01</t>
  </si>
  <si>
    <t>Nord universitet (dříve Høgskolen i Nord-Trøndelag, Levanger)</t>
  </si>
  <si>
    <t>011
023</t>
  </si>
  <si>
    <t xml:space="preserve">Education
Languages </t>
  </si>
  <si>
    <t>NO, EN
B1</t>
  </si>
  <si>
    <t>BROBAK Monica</t>
  </si>
  <si>
    <t>international@nord.no
monica.brobak@nord.no</t>
  </si>
  <si>
    <t>TIDEMANN Ole Christian</t>
  </si>
  <si>
    <t>ole.christian.tidemann@nord.no</t>
  </si>
  <si>
    <t>http://www.nord.no</t>
  </si>
  <si>
    <t>SF ESPOO12</t>
  </si>
  <si>
    <t>Aalto-yliopisto</t>
  </si>
  <si>
    <t>HARKONEN Helena</t>
  </si>
  <si>
    <t>helena.harkonen@aalto.fi</t>
  </si>
  <si>
    <t>http://www.aalto.fi</t>
  </si>
  <si>
    <t>GEZGIN Ümit</t>
  </si>
  <si>
    <t>umitgezgin@superonline.com</t>
  </si>
  <si>
    <t>KVU</t>
  </si>
  <si>
    <t>A  SALZBUR03</t>
  </si>
  <si>
    <t>Pädagogische Hochschule Salzburg</t>
  </si>
  <si>
    <t>0110</t>
  </si>
  <si>
    <t>0110
0113
0114</t>
  </si>
  <si>
    <t>Education
Teacher training without subject specialisation
Teacher training with subject specialisation</t>
  </si>
  <si>
    <t>1. 5.
1. 6.</t>
  </si>
  <si>
    <t>GROGGER Marina</t>
  </si>
  <si>
    <t>marina.grogger@phsalzburg.at</t>
  </si>
  <si>
    <t>http://www.phsalzburg.at</t>
  </si>
  <si>
    <t>E  MALAGA01</t>
  </si>
  <si>
    <t>Universidad de Málaga</t>
  </si>
  <si>
    <t>BARRANCO Lilian</t>
  </si>
  <si>
    <t>lbarranco@uma.es</t>
  </si>
  <si>
    <t>http://www.uma.es</t>
  </si>
  <si>
    <t>E  SEVILLA01</t>
  </si>
  <si>
    <t>Universidad de Sevilla</t>
  </si>
  <si>
    <t>LÓPEZ LARA Enrique</t>
  </si>
  <si>
    <t>relint2@us.es</t>
  </si>
  <si>
    <t>http://www.us.es</t>
  </si>
  <si>
    <t>E  VALLADO01</t>
  </si>
  <si>
    <t>Universidad de Valladolid</t>
  </si>
  <si>
    <t>ES, EN
B1, B2</t>
  </si>
  <si>
    <t>MARBÁN PRIETO José María</t>
  </si>
  <si>
    <t>relint@uva.es</t>
  </si>
  <si>
    <t>CASTRO PRIETO Paloma</t>
  </si>
  <si>
    <t>pcastro@dlyl.uva.es</t>
  </si>
  <si>
    <t>http://www.uva.es</t>
  </si>
  <si>
    <t>01</t>
  </si>
  <si>
    <t>PL BYDGOSZ01</t>
  </si>
  <si>
    <t>Uniwersytet Kazimierza Wielkiego w Bydgoszczy</t>
  </si>
  <si>
    <t>0111
0215</t>
  </si>
  <si>
    <t>Education science
Music and performing arts</t>
  </si>
  <si>
    <t>KOPERSKA-KOWALCZYK Aleksandra</t>
  </si>
  <si>
    <t>erasmus@ukw.edu.pl</t>
  </si>
  <si>
    <t>http://www.ukw.edu.pl</t>
  </si>
  <si>
    <t>0113
023</t>
  </si>
  <si>
    <t>Teacher training without subject specialisation
Languages</t>
  </si>
  <si>
    <t>REPAC Igor</t>
  </si>
  <si>
    <t>mednarodna@pef.uni-lj.si</t>
  </si>
  <si>
    <t>10</t>
  </si>
  <si>
    <t>011
021
031</t>
  </si>
  <si>
    <t>Education
Arts
Social and behavioural sciences</t>
  </si>
  <si>
    <t>1, 2, 3 (14, 211, 212)
1, 2 (142, 311)</t>
  </si>
  <si>
    <t>Prešovská univerzita v Prešove (Pedagogická fakulta)</t>
  </si>
  <si>
    <t>011
021
0215</t>
  </si>
  <si>
    <t>Education
Arts
Music and performing arts</t>
  </si>
  <si>
    <t>1, 2, 3 (211.212)
1, 2 (14)</t>
  </si>
  <si>
    <t>Prešovská univerzita v Prešove (Filozofická fakulta)</t>
  </si>
  <si>
    <t>021
0215
023
0313</t>
  </si>
  <si>
    <t>Arts
Music and performing arts
Languages
Psychology</t>
  </si>
  <si>
    <t>1, 2, 3 (211, 212, 222 Slovak, Czech, Russian)
1, 2 (222 English, 311)</t>
  </si>
  <si>
    <t>BEDNÁROVÁ-GIBOVÁ Klaudia (222 English)
MEDŇANSKÁ Irena (212)
VOLOŠČUKOVÁ Edita (211)
PETRÍKOVÁ Anna (222 Czech)
BÚGELOVÁ Taťjana (311)</t>
  </si>
  <si>
    <t>klaudia.gibova@unipo.sk
irena.mednanska@unipo.sk
edita.voloscukova@unipo.sk
anna.petrikova@unipo.sk
tatiana.bugelova@unipo.sk</t>
  </si>
  <si>
    <t>011
021
023
0313</t>
  </si>
  <si>
    <t>Education
Arts
Languages
Psychology</t>
  </si>
  <si>
    <t>1, 2 (14, 222 EN, 311)
1, 2, 3 (212, 222 (CZ, RU))</t>
  </si>
  <si>
    <t>TR ESKISEH01</t>
  </si>
  <si>
    <t>Anadolu Üniversitesi, Eskişehir</t>
  </si>
  <si>
    <t>28. 2.</t>
  </si>
  <si>
    <t>DEMIRER Kazim</t>
  </si>
  <si>
    <t>kdemirer@anadolu.edu.tr</t>
  </si>
  <si>
    <t>http://www.anadolu.edu.tr</t>
  </si>
  <si>
    <t>TR MUGLA01</t>
  </si>
  <si>
    <t>Muğla Sıtkı Koçman Üniversitesi</t>
  </si>
  <si>
    <t>KUTUCUOGLU Demet</t>
  </si>
  <si>
    <t>intoffice@mu.edu.tr</t>
  </si>
  <si>
    <t>http://www.mu.edu.tr</t>
  </si>
  <si>
    <t>PF celkem</t>
  </si>
  <si>
    <t>PřF</t>
  </si>
  <si>
    <t>KBI</t>
  </si>
  <si>
    <t>0511</t>
  </si>
  <si>
    <t>Biology</t>
  </si>
  <si>
    <t>VOLLMER Günter</t>
  </si>
  <si>
    <t>guenter.vollmer@tu-dresden.de</t>
  </si>
  <si>
    <t>051</t>
  </si>
  <si>
    <t>Biological and related sciences</t>
  </si>
  <si>
    <t>HU BUDAPES01</t>
  </si>
  <si>
    <t>Eötvös Loránd Tudományegyetem, Budapest</t>
  </si>
  <si>
    <t>ACSAI Enikö Kantárné</t>
  </si>
  <si>
    <t>Erasmus@elte.hu</t>
  </si>
  <si>
    <t>DEMETER Mária
PARÁDI István</t>
  </si>
  <si>
    <t>demetermaria@teo.elte.hu
istvan.paradi@ttk.elte.hu</t>
  </si>
  <si>
    <t>https://www.elte.hu</t>
  </si>
  <si>
    <t>I  CAMERIN01</t>
  </si>
  <si>
    <t>Universitá degli Studi di Camerino</t>
  </si>
  <si>
    <t>DE LEONE Renato</t>
  </si>
  <si>
    <t>renato.deleone@unicam.it</t>
  </si>
  <si>
    <t>MARCHINI Cristina</t>
  </si>
  <si>
    <t>cristina.marchini@unicam.it</t>
  </si>
  <si>
    <t>http://www.unicam.it/</t>
  </si>
  <si>
    <t>KONOPACKI Jan</t>
  </si>
  <si>
    <t>jankon@biol.uni-lodz.pl</t>
  </si>
  <si>
    <t>6</t>
  </si>
  <si>
    <t>14</t>
  </si>
  <si>
    <t>15. 5. 
15. 6.</t>
  </si>
  <si>
    <t>15. 11.
15:12.</t>
  </si>
  <si>
    <t>ASTEL Aleksander</t>
  </si>
  <si>
    <t>astel@apsl.edu.pl</t>
  </si>
  <si>
    <t>oana.ivan@e-uvt.ro</t>
  </si>
  <si>
    <t>DRAGOTESC Andra-Mirona</t>
  </si>
  <si>
    <t>andra.dragotest@e-uvt.ro</t>
  </si>
  <si>
    <t>EN, SE
C1</t>
  </si>
  <si>
    <t>WIKSTRÖM Mikael</t>
  </si>
  <si>
    <t>mikael.wikstrom@molbiol.umu.se</t>
  </si>
  <si>
    <t>SI KOPER03</t>
  </si>
  <si>
    <t>Univerza na Primorskem, Koper</t>
  </si>
  <si>
    <t>ZIDAR Petra</t>
  </si>
  <si>
    <t>erasmus@upr.si</t>
  </si>
  <si>
    <t>OVEN Aleš</t>
  </si>
  <si>
    <t>erasmus@famnit.upr.si</t>
  </si>
  <si>
    <t>http://www.upr.si</t>
  </si>
  <si>
    <t>051
052</t>
  </si>
  <si>
    <t>Biological and related sciences
Environment</t>
  </si>
  <si>
    <t>AYBAR Dilek Haie</t>
  </si>
  <si>
    <t>erasmus@akdeniz.edu.tr</t>
  </si>
  <si>
    <t>AKYAR Emrah</t>
  </si>
  <si>
    <t>eakyar@anadolu.edu.tr</t>
  </si>
  <si>
    <t>KFY</t>
  </si>
  <si>
    <t>BG ROUSSE01</t>
  </si>
  <si>
    <t>Rusenski universitet Angel Kanchev</t>
  </si>
  <si>
    <t>0533</t>
  </si>
  <si>
    <t>Physics</t>
  </si>
  <si>
    <t>POPOVA Juliana</t>
  </si>
  <si>
    <t>jpopova@uni-ruse.bg</t>
  </si>
  <si>
    <t>SHTEREVA Krasimira</t>
  </si>
  <si>
    <t>Kshtereva@ecs.uni-ruse.bg</t>
  </si>
  <si>
    <t>http://www.uni-ruse.bg</t>
  </si>
  <si>
    <t>international@uni-wuerzburg,de</t>
  </si>
  <si>
    <t>GEURTS Jean</t>
  </si>
  <si>
    <t>geurts@physik.uni-wuerzburg.de</t>
  </si>
  <si>
    <t>D  KAISERS01</t>
  </si>
  <si>
    <t>Technische Universität Kaiserslautern</t>
  </si>
  <si>
    <t>MEMAR Parya</t>
  </si>
  <si>
    <t>erasmus@verw.uni-kl.de</t>
  </si>
  <si>
    <t>https://www.uni-kl.de</t>
  </si>
  <si>
    <t>I  TRIESTE01</t>
  </si>
  <si>
    <t>Universitá degli Studi di Trieste</t>
  </si>
  <si>
    <t>mobilita.incoming@amm.units.it</t>
  </si>
  <si>
    <t>PRICI Sabrina</t>
  </si>
  <si>
    <t>sabrina.prici@di3.units.it</t>
  </si>
  <si>
    <t>http://www.units.it</t>
  </si>
  <si>
    <t>053</t>
  </si>
  <si>
    <t>Physical sciences</t>
  </si>
  <si>
    <t>KGEO</t>
  </si>
  <si>
    <t>031
052
0532</t>
  </si>
  <si>
    <t>Social and behavioural sciences
Environment
Earth sciences</t>
  </si>
  <si>
    <t>SCHENK Tilman A.</t>
  </si>
  <si>
    <t>international.geo@rz.uni-leipzig.de</t>
  </si>
  <si>
    <t>052
0532</t>
  </si>
  <si>
    <t>Environment
Earth sciences</t>
  </si>
  <si>
    <t>BOMBECK Henning</t>
  </si>
  <si>
    <t>henning.bombeck@uni-rostock.de</t>
  </si>
  <si>
    <t>KNEISEL Christof</t>
  </si>
  <si>
    <t>erasmus.geographie@uni-wuerzburg.de</t>
  </si>
  <si>
    <t>EN
B1 (Bc.), B2 (Mgr.)</t>
  </si>
  <si>
    <t>KAART Kaija</t>
  </si>
  <si>
    <t>kaija@tlu.ee</t>
  </si>
  <si>
    <t>15..10.</t>
  </si>
  <si>
    <t>KORRES G.</t>
  </si>
  <si>
    <t>gkorres@geo.aegean.gr</t>
  </si>
  <si>
    <t>REMEIKIENE Sigita</t>
  </si>
  <si>
    <t>erasmus@leu.lt</t>
  </si>
  <si>
    <t>DAPKUS Dalius</t>
  </si>
  <si>
    <t>dalius.dapkus@leu.lt</t>
  </si>
  <si>
    <t>SIWIEC Joanna</t>
  </si>
  <si>
    <t>erazmgeo@amu.edu.pl</t>
  </si>
  <si>
    <t>CZ, EN
B1</t>
  </si>
  <si>
    <t>CZ, EN
B2</t>
  </si>
  <si>
    <t>BENOVÁ Alexandra</t>
  </si>
  <si>
    <t>benova@fns.uniba.sk</t>
  </si>
  <si>
    <t>KCH</t>
  </si>
  <si>
    <t>0512
0531</t>
  </si>
  <si>
    <t>Biochemistry
Chemistry</t>
  </si>
  <si>
    <t>N  OSLO01</t>
  </si>
  <si>
    <t>Universitetet i Oslo</t>
  </si>
  <si>
    <t>0531</t>
  </si>
  <si>
    <t>Chemistry</t>
  </si>
  <si>
    <t>NO, EN</t>
  </si>
  <si>
    <t>MEIER Einar</t>
  </si>
  <si>
    <t>einar.meier@admin.uio.no</t>
  </si>
  <si>
    <t>MÜLLER KLOSTER Martine</t>
  </si>
  <si>
    <t>m.m.kloster@kjemi.uio.no</t>
  </si>
  <si>
    <t>http://www.uio.no</t>
  </si>
  <si>
    <t>0512
0531
0711</t>
  </si>
  <si>
    <t>Biochemistry
Chemistry
Chemical engineering and processes</t>
  </si>
  <si>
    <t>KI</t>
  </si>
  <si>
    <t>061</t>
  </si>
  <si>
    <t xml:space="preserve">Information and Communication Technologies </t>
  </si>
  <si>
    <t>HARDT Wolfram</t>
  </si>
  <si>
    <t>dekanat@informatik.tu-chemnitz.de</t>
  </si>
  <si>
    <t>HR ZAGREB11</t>
  </si>
  <si>
    <t>Visoko učilište Algebra – visoka škola za primijenjeno računarstvo, Zagreb</t>
  </si>
  <si>
    <t>JANČIC Zoran</t>
  </si>
  <si>
    <t>erasmus@racunarstvo.hr</t>
  </si>
  <si>
    <t>http://www.racunarstvo.hr</t>
  </si>
  <si>
    <t>PL OPOLE01</t>
  </si>
  <si>
    <t>Uniwersytet Opolski</t>
  </si>
  <si>
    <t>SCHWIERZ Aleksandra</t>
  </si>
  <si>
    <t>erasmus@uni.opole.pl</t>
  </si>
  <si>
    <t>NOWAK Piotr</t>
  </si>
  <si>
    <t>pnowak@math.uni.opole.pl</t>
  </si>
  <si>
    <t>http://www.uni.opole.pl</t>
  </si>
  <si>
    <t>PL LODZ02</t>
  </si>
  <si>
    <t>Politechnika Łódzka</t>
  </si>
  <si>
    <t>06</t>
  </si>
  <si>
    <t>erasmus@info.p.lodz.pl</t>
  </si>
  <si>
    <t>PONISZEWSKA-MARAŃDA Aneta</t>
  </si>
  <si>
    <t>aneta.poniszewska-maranda@p.lodz.pl</t>
  </si>
  <si>
    <t>https://www.p.lodz.pl/pl</t>
  </si>
  <si>
    <t>SI, EN</t>
  </si>
  <si>
    <t>TR KIRSEHI01</t>
  </si>
  <si>
    <t>Ahi Evran Üniversitesi, Kırşehir</t>
  </si>
  <si>
    <t>EN
A2</t>
  </si>
  <si>
    <t>SAHIN Cigdem</t>
  </si>
  <si>
    <t>intoffice@ahievran.edu.tr</t>
  </si>
  <si>
    <t>http://www.ahievran.edu.tr</t>
  </si>
  <si>
    <t>asli.yazagan@erdogan.edu.tr</t>
  </si>
  <si>
    <t>KMA</t>
  </si>
  <si>
    <t>APPELL Jürgen</t>
  </si>
  <si>
    <t>jurgen@dmuw.de</t>
  </si>
  <si>
    <t>1,2</t>
  </si>
  <si>
    <t>0541</t>
  </si>
  <si>
    <t>Mathematics</t>
  </si>
  <si>
    <t>05
061</t>
  </si>
  <si>
    <t>PřF celkem</t>
  </si>
  <si>
    <t>pokud jsou uvedeny dva termíny, je první z nich termínem pro nominaci studentů</t>
  </si>
  <si>
    <t>http://www.unios.hr</t>
  </si>
  <si>
    <t>Eötvös Loránd University, Budapest (dříve Nyugat-magyarországi Egyetem, Sopron)</t>
  </si>
  <si>
    <t>SUHÁNYI Ladislav</t>
  </si>
  <si>
    <t>KOVAĽ Peter</t>
  </si>
  <si>
    <t>peter.koval@yahoo.com</t>
  </si>
  <si>
    <t>0223
0312</t>
  </si>
  <si>
    <t>Philosophy and ethics
Political sciences and civics</t>
  </si>
  <si>
    <t>15.7.</t>
  </si>
  <si>
    <t>15.1.</t>
  </si>
  <si>
    <t>SCHMIDT Daniel</t>
  </si>
  <si>
    <t>erasmuspowi@uni-leipzig.de</t>
  </si>
  <si>
    <t>KRUPKA Semra Sadik</t>
  </si>
  <si>
    <t>BULGURCU Berna</t>
  </si>
  <si>
    <t>bkiran@cu.edu.tr</t>
  </si>
  <si>
    <t>EN, BG
B1</t>
  </si>
  <si>
    <t>EN, BG
B2</t>
  </si>
  <si>
    <t>021
0211</t>
  </si>
  <si>
    <t>Arts
Audio-visual techniques and media production</t>
  </si>
  <si>
    <t>EN, ES
B1</t>
  </si>
  <si>
    <t>EN, ES
B2</t>
  </si>
  <si>
    <t>TRISTÁN Isabel (Valencia)
MUSZYNSKI Michaela (Gandia)</t>
  </si>
  <si>
    <t>relintba@upvnet.upv.es
mmus@upv.es</t>
  </si>
  <si>
    <t>1.5.</t>
  </si>
  <si>
    <t>BELCHIORINHO Cláudia</t>
  </si>
  <si>
    <t>mobilidade@scc.uevora.pt</t>
  </si>
  <si>
    <t>PL LODZ05</t>
  </si>
  <si>
    <t>Akademia Sztuk Pięknych im. Władysława Strzemińskiego w Łodzi</t>
  </si>
  <si>
    <t>BLOCH Beata</t>
  </si>
  <si>
    <t>beata.bloch@asp.lodz.pl</t>
  </si>
  <si>
    <t>https://www.asp.lodz.pl/index.php</t>
  </si>
  <si>
    <t>Technická univerzita v Košiciach</t>
  </si>
  <si>
    <t>SK , EN
B2</t>
  </si>
  <si>
    <t>BÉRES Erna</t>
  </si>
  <si>
    <t>erasmus@tuke.sk</t>
  </si>
  <si>
    <t>PRIBULOVÁ Alena
TRPČEVSKÁ Jarmila</t>
  </si>
  <si>
    <t>alena.pribulova@tuke.sk
jarmila.trpcevska@tuke.sk</t>
  </si>
  <si>
    <t>SAHIN Seda</t>
  </si>
  <si>
    <t>TR ISTANBU30</t>
  </si>
  <si>
    <t>İstanbul Kavram Meslek Yüksekokulu</t>
  </si>
  <si>
    <t>SELCUK Aslihan Güzin</t>
  </si>
  <si>
    <t>agselcuk@kavram.edu.tr</t>
  </si>
  <si>
    <t>http://www.kavram.edu.tr</t>
  </si>
  <si>
    <t>University College Absalon, Sorø (dříve University College Sjælland)</t>
  </si>
  <si>
    <t>PL SZCZECI02</t>
  </si>
  <si>
    <t>KAGAN Bilge</t>
  </si>
  <si>
    <t>uib@anadolu.edu.tr
bilgeko@anadolu.edu.tr</t>
  </si>
  <si>
    <t>PL GLIWICE01</t>
  </si>
  <si>
    <t>Politechnika Śląska, Gliwice</t>
  </si>
  <si>
    <t>PL EN
B2</t>
  </si>
  <si>
    <t>MROWIEC-DENKOWSKA Joanna</t>
  </si>
  <si>
    <t>mobility@polsl.pl</t>
  </si>
  <si>
    <t>http://www.polsl.pl</t>
  </si>
  <si>
    <t>EN, SK
B1, A1</t>
  </si>
  <si>
    <t>ŠNIRCOVÁ Soňa
ROSIVALOVÁ BAUČEKOVÁ Silvia</t>
  </si>
  <si>
    <t>sona.snircova@upjs.sk
silvia.baucekova@upjs.sk</t>
  </si>
  <si>
    <t>KLIMENTOVA Anna</t>
  </si>
  <si>
    <t>aklimentova@ukf.sk</t>
  </si>
  <si>
    <t>D  SIGMARI01</t>
  </si>
  <si>
    <t>Hochschule Albstadt-Sigmaringen</t>
  </si>
  <si>
    <t>BAST Conny</t>
  </si>
  <si>
    <t>bast@hs-albsig.de</t>
  </si>
  <si>
    <t>http://www.hs-albsig.de</t>
  </si>
  <si>
    <t>0512</t>
  </si>
  <si>
    <t>Biochemistry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</si>
</sst>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00"/>
  </numFmts>
  <fonts count="17" x14ac:knownFonts="1">
    <font>
      <sz val="11"/>
      <color theme="1"/>
      <name val="Calibri"/>
      <family val="2"/>
      <charset val="238"/>
      <scheme val="minor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u/>
      <sz val="8"/>
      <name val="Arial"/>
      <family val="2"/>
      <charset val="238"/>
    </font>
    <font>
      <sz val="8"/>
      <name val="Calibri"/>
      <family val="2"/>
      <charset val="238"/>
    </font>
    <font>
      <sz val="8"/>
      <color theme="0"/>
      <name val="Arial CE"/>
      <family val="2"/>
      <charset val="238"/>
    </font>
    <font>
      <sz val="8"/>
      <color theme="0"/>
      <name val="Arial"/>
      <family val="2"/>
      <charset val="238"/>
    </font>
    <font>
      <u/>
      <sz val="8"/>
      <name val="Arial CE"/>
      <charset val="238"/>
    </font>
    <font>
      <sz val="8"/>
      <name val="Arial TUR"/>
      <family val="2"/>
      <charset val="162"/>
    </font>
    <font>
      <sz val="8"/>
      <name val="Tahoma"/>
      <family val="2"/>
    </font>
    <font>
      <sz val="10"/>
      <name val="Arial Narrow"/>
      <family val="2"/>
      <charset val="238"/>
    </font>
    <font>
      <b/>
      <sz val="8"/>
      <color theme="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83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/>
    <xf numFmtId="0" fontId="4" fillId="0" borderId="0" xfId="0" applyFont="1" applyFill="1"/>
    <xf numFmtId="0" fontId="2" fillId="0" borderId="9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/>
    <xf numFmtId="0" fontId="6" fillId="0" borderId="32" xfId="0" applyFont="1" applyFill="1" applyBorder="1" applyAlignment="1"/>
    <xf numFmtId="0" fontId="6" fillId="0" borderId="33" xfId="0" applyFont="1" applyFill="1" applyBorder="1" applyAlignment="1"/>
    <xf numFmtId="49" fontId="6" fillId="0" borderId="3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0" fontId="6" fillId="0" borderId="35" xfId="0" applyNumberFormat="1" applyFont="1" applyFill="1" applyBorder="1" applyAlignment="1">
      <alignment horizontal="center" wrapText="1"/>
    </xf>
    <xf numFmtId="49" fontId="6" fillId="0" borderId="35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4" xfId="0" applyFont="1" applyFill="1" applyBorder="1" applyAlignment="1">
      <alignment wrapText="1"/>
    </xf>
    <xf numFmtId="0" fontId="3" fillId="0" borderId="39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8" fillId="0" borderId="41" xfId="1" applyFont="1" applyFill="1" applyBorder="1" applyAlignment="1" applyProtection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8" fillId="0" borderId="42" xfId="1" applyFont="1" applyFill="1" applyBorder="1" applyAlignment="1" applyProtection="1">
      <alignment horizontal="center"/>
    </xf>
    <xf numFmtId="0" fontId="3" fillId="0" borderId="31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8" fillId="0" borderId="32" xfId="1" applyFont="1" applyFill="1" applyBorder="1" applyAlignment="1" applyProtection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8" fillId="0" borderId="34" xfId="1" applyFont="1" applyFill="1" applyBorder="1" applyAlignment="1" applyProtection="1">
      <alignment horizontal="center"/>
    </xf>
    <xf numFmtId="0" fontId="8" fillId="0" borderId="38" xfId="1" applyFont="1" applyFill="1" applyBorder="1" applyAlignment="1" applyProtection="1">
      <alignment horizontal="center" wrapText="1"/>
    </xf>
    <xf numFmtId="16" fontId="3" fillId="0" borderId="31" xfId="0" applyNumberFormat="1" applyFont="1" applyFill="1" applyBorder="1" applyAlignment="1">
      <alignment horizontal="center" wrapText="1"/>
    </xf>
    <xf numFmtId="16" fontId="3" fillId="0" borderId="38" xfId="0" applyNumberFormat="1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0" fontId="6" fillId="0" borderId="43" xfId="0" applyFont="1" applyFill="1" applyBorder="1" applyAlignment="1"/>
    <xf numFmtId="0" fontId="6" fillId="0" borderId="44" xfId="0" applyFont="1" applyFill="1" applyBorder="1" applyAlignment="1"/>
    <xf numFmtId="0" fontId="6" fillId="0" borderId="45" xfId="0" applyFont="1" applyFill="1" applyBorder="1" applyAlignment="1"/>
    <xf numFmtId="49" fontId="6" fillId="0" borderId="46" xfId="0" applyNumberFormat="1" applyFont="1" applyFill="1" applyBorder="1" applyAlignment="1">
      <alignment horizontal="center"/>
    </xf>
    <xf numFmtId="49" fontId="6" fillId="0" borderId="47" xfId="0" applyNumberFormat="1" applyFont="1" applyFill="1" applyBorder="1" applyAlignment="1">
      <alignment horizontal="center"/>
    </xf>
    <xf numFmtId="0" fontId="6" fillId="0" borderId="47" xfId="0" applyNumberFormat="1" applyFont="1" applyFill="1" applyBorder="1" applyAlignment="1">
      <alignment horizontal="center" wrapText="1"/>
    </xf>
    <xf numFmtId="49" fontId="6" fillId="0" borderId="47" xfId="0" applyNumberFormat="1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46" xfId="0" applyFont="1" applyFill="1" applyBorder="1" applyAlignment="1">
      <alignment wrapText="1"/>
    </xf>
    <xf numFmtId="0" fontId="3" fillId="0" borderId="43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0" fontId="8" fillId="0" borderId="44" xfId="1" applyFont="1" applyFill="1" applyBorder="1" applyAlignment="1" applyProtection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8" fillId="0" borderId="50" xfId="1" applyFont="1" applyFill="1" applyBorder="1" applyAlignment="1" applyProtection="1">
      <alignment horizontal="center" wrapText="1"/>
    </xf>
    <xf numFmtId="0" fontId="8" fillId="0" borderId="46" xfId="1" applyFont="1" applyFill="1" applyBorder="1" applyAlignment="1" applyProtection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 wrapText="1"/>
    </xf>
    <xf numFmtId="0" fontId="6" fillId="0" borderId="35" xfId="0" applyNumberFormat="1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/>
    </xf>
    <xf numFmtId="0" fontId="6" fillId="0" borderId="34" xfId="0" applyFont="1" applyFill="1" applyBorder="1" applyAlignment="1"/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8" fillId="0" borderId="32" xfId="1" applyFont="1" applyFill="1" applyBorder="1" applyAlignment="1" applyProtection="1">
      <alignment horizontal="center"/>
    </xf>
    <xf numFmtId="0" fontId="6" fillId="0" borderId="33" xfId="0" applyFont="1" applyFill="1" applyBorder="1"/>
    <xf numFmtId="0" fontId="10" fillId="0" borderId="31" xfId="0" applyFont="1" applyFill="1" applyBorder="1" applyAlignment="1"/>
    <xf numFmtId="0" fontId="10" fillId="0" borderId="32" xfId="0" applyFont="1" applyFill="1" applyBorder="1" applyAlignment="1"/>
    <xf numFmtId="0" fontId="10" fillId="0" borderId="33" xfId="0" applyFont="1" applyFill="1" applyBorder="1" applyAlignment="1"/>
    <xf numFmtId="49" fontId="10" fillId="0" borderId="34" xfId="0" applyNumberFormat="1" applyFont="1" applyFill="1" applyBorder="1" applyAlignment="1">
      <alignment horizontal="center"/>
    </xf>
    <xf numFmtId="49" fontId="10" fillId="0" borderId="35" xfId="0" applyNumberFormat="1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4" xfId="0" applyFont="1" applyFill="1" applyBorder="1" applyAlignment="1">
      <alignment wrapText="1"/>
    </xf>
    <xf numFmtId="0" fontId="11" fillId="0" borderId="31" xfId="0" applyFont="1" applyFill="1" applyBorder="1" applyAlignment="1">
      <alignment horizontal="center" wrapText="1"/>
    </xf>
    <xf numFmtId="0" fontId="11" fillId="0" borderId="38" xfId="0" applyFont="1" applyFill="1" applyBorder="1" applyAlignment="1">
      <alignment horizontal="center" wrapText="1"/>
    </xf>
    <xf numFmtId="0" fontId="1" fillId="2" borderId="51" xfId="0" applyFont="1" applyFill="1" applyBorder="1" applyAlignment="1"/>
    <xf numFmtId="0" fontId="1" fillId="2" borderId="52" xfId="0" applyFont="1" applyFill="1" applyBorder="1" applyAlignment="1"/>
    <xf numFmtId="0" fontId="5" fillId="2" borderId="52" xfId="0" applyFont="1" applyFill="1" applyBorder="1" applyAlignment="1"/>
    <xf numFmtId="49" fontId="1" fillId="0" borderId="53" xfId="0" applyNumberFormat="1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0" fontId="6" fillId="0" borderId="55" xfId="0" applyNumberFormat="1" applyFont="1" applyFill="1" applyBorder="1" applyAlignment="1">
      <alignment horizontal="center" wrapText="1"/>
    </xf>
    <xf numFmtId="0" fontId="1" fillId="0" borderId="55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6" fillId="0" borderId="53" xfId="0" applyFont="1" applyFill="1" applyBorder="1" applyAlignment="1">
      <alignment wrapText="1"/>
    </xf>
    <xf numFmtId="0" fontId="3" fillId="0" borderId="58" xfId="0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 wrapText="1"/>
    </xf>
    <xf numFmtId="0" fontId="3" fillId="0" borderId="53" xfId="0" applyFont="1" applyFill="1" applyBorder="1" applyAlignment="1">
      <alignment horizontal="center" wrapText="1"/>
    </xf>
    <xf numFmtId="49" fontId="6" fillId="0" borderId="59" xfId="0" applyNumberFormat="1" applyFont="1" applyFill="1" applyBorder="1" applyAlignment="1">
      <alignment horizontal="center"/>
    </xf>
    <xf numFmtId="49" fontId="6" fillId="0" borderId="60" xfId="0" applyNumberFormat="1" applyFont="1" applyFill="1" applyBorder="1" applyAlignment="1">
      <alignment horizontal="center"/>
    </xf>
    <xf numFmtId="49" fontId="6" fillId="0" borderId="60" xfId="0" applyNumberFormat="1" applyFont="1" applyFill="1" applyBorder="1" applyAlignment="1">
      <alignment horizontal="center" wrapText="1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49" fontId="6" fillId="0" borderId="61" xfId="0" applyNumberFormat="1" applyFont="1" applyFill="1" applyBorder="1" applyAlignment="1">
      <alignment horizontal="center" wrapText="1"/>
    </xf>
    <xf numFmtId="0" fontId="4" fillId="0" borderId="31" xfId="0" applyFont="1" applyFill="1" applyBorder="1" applyAlignment="1"/>
    <xf numFmtId="0" fontId="4" fillId="0" borderId="32" xfId="0" applyFont="1" applyFill="1" applyBorder="1" applyAlignment="1"/>
    <xf numFmtId="0" fontId="4" fillId="0" borderId="33" xfId="0" applyFont="1" applyFill="1" applyBorder="1" applyAlignment="1"/>
    <xf numFmtId="49" fontId="4" fillId="0" borderId="34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wrapText="1"/>
    </xf>
    <xf numFmtId="1" fontId="4" fillId="0" borderId="36" xfId="0" applyNumberFormat="1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wrapText="1"/>
    </xf>
    <xf numFmtId="0" fontId="8" fillId="0" borderId="34" xfId="1" applyFont="1" applyFill="1" applyBorder="1" applyAlignment="1" applyProtection="1">
      <alignment horizontal="center" wrapText="1"/>
    </xf>
    <xf numFmtId="0" fontId="4" fillId="0" borderId="35" xfId="0" applyNumberFormat="1" applyFont="1" applyFill="1" applyBorder="1" applyAlignment="1">
      <alignment horizontal="center" wrapText="1"/>
    </xf>
    <xf numFmtId="0" fontId="4" fillId="0" borderId="62" xfId="0" applyFont="1" applyFill="1" applyBorder="1" applyAlignment="1"/>
    <xf numFmtId="49" fontId="4" fillId="0" borderId="59" xfId="0" applyNumberFormat="1" applyFont="1" applyFill="1" applyBorder="1" applyAlignment="1">
      <alignment horizontal="center"/>
    </xf>
    <xf numFmtId="49" fontId="4" fillId="0" borderId="60" xfId="0" applyNumberFormat="1" applyFont="1" applyFill="1" applyBorder="1" applyAlignment="1">
      <alignment horizontal="center" wrapText="1"/>
    </xf>
    <xf numFmtId="49" fontId="4" fillId="0" borderId="60" xfId="0" applyNumberFormat="1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37" xfId="0" applyFont="1" applyFill="1" applyBorder="1" applyAlignment="1"/>
    <xf numFmtId="0" fontId="4" fillId="0" borderId="61" xfId="0" applyFont="1" applyFill="1" applyBorder="1" applyAlignment="1">
      <alignment horizontal="center" wrapText="1"/>
    </xf>
    <xf numFmtId="0" fontId="4" fillId="0" borderId="65" xfId="0" applyFont="1" applyFill="1" applyBorder="1" applyAlignment="1"/>
    <xf numFmtId="0" fontId="4" fillId="0" borderId="44" xfId="0" applyFont="1" applyFill="1" applyBorder="1" applyAlignment="1"/>
    <xf numFmtId="0" fontId="4" fillId="0" borderId="45" xfId="0" applyFont="1" applyFill="1" applyBorder="1" applyAlignment="1"/>
    <xf numFmtId="1" fontId="4" fillId="0" borderId="61" xfId="0" applyNumberFormat="1" applyFont="1" applyFill="1" applyBorder="1" applyAlignment="1">
      <alignment horizontal="center"/>
    </xf>
    <xf numFmtId="49" fontId="4" fillId="0" borderId="61" xfId="0" applyNumberFormat="1" applyFont="1" applyFill="1" applyBorder="1" applyAlignment="1">
      <alignment horizontal="center"/>
    </xf>
    <xf numFmtId="49" fontId="4" fillId="0" borderId="62" xfId="0" applyNumberFormat="1" applyFont="1" applyFill="1" applyBorder="1" applyAlignment="1">
      <alignment horizontal="center"/>
    </xf>
    <xf numFmtId="49" fontId="4" fillId="0" borderId="63" xfId="0" applyNumberFormat="1" applyFont="1" applyFill="1" applyBorder="1" applyAlignment="1">
      <alignment horizontal="center"/>
    </xf>
    <xf numFmtId="16" fontId="3" fillId="0" borderId="50" xfId="0" applyNumberFormat="1" applyFont="1" applyFill="1" applyBorder="1" applyAlignment="1">
      <alignment horizontal="center" wrapText="1"/>
    </xf>
    <xf numFmtId="0" fontId="4" fillId="0" borderId="60" xfId="0" applyNumberFormat="1" applyFont="1" applyFill="1" applyBorder="1" applyAlignment="1">
      <alignment horizontal="center" wrapText="1"/>
    </xf>
    <xf numFmtId="0" fontId="1" fillId="0" borderId="57" xfId="0" applyFont="1" applyFill="1" applyBorder="1" applyAlignment="1"/>
    <xf numFmtId="1" fontId="1" fillId="0" borderId="52" xfId="0" applyNumberFormat="1" applyFont="1" applyFill="1" applyBorder="1" applyAlignment="1">
      <alignment horizontal="center"/>
    </xf>
    <xf numFmtId="0" fontId="4" fillId="0" borderId="66" xfId="0" applyFont="1" applyFill="1" applyBorder="1" applyAlignment="1"/>
    <xf numFmtId="0" fontId="4" fillId="0" borderId="41" xfId="0" applyFont="1" applyFill="1" applyBorder="1" applyAlignment="1"/>
    <xf numFmtId="49" fontId="4" fillId="0" borderId="42" xfId="0" applyNumberFormat="1" applyFont="1" applyFill="1" applyBorder="1" applyAlignment="1">
      <alignment horizontal="center"/>
    </xf>
    <xf numFmtId="49" fontId="4" fillId="0" borderId="46" xfId="0" applyNumberFormat="1" applyFont="1" applyFill="1" applyBorder="1" applyAlignment="1">
      <alignment horizontal="center"/>
    </xf>
    <xf numFmtId="0" fontId="12" fillId="0" borderId="34" xfId="1" applyFont="1" applyFill="1" applyBorder="1" applyAlignment="1" applyProtection="1">
      <alignment horizontal="center"/>
    </xf>
    <xf numFmtId="49" fontId="4" fillId="0" borderId="32" xfId="0" applyNumberFormat="1" applyFont="1" applyFill="1" applyBorder="1" applyAlignment="1">
      <alignment horizontal="center"/>
    </xf>
    <xf numFmtId="0" fontId="12" fillId="0" borderId="32" xfId="1" applyFont="1" applyFill="1" applyBorder="1" applyAlignment="1" applyProtection="1">
      <alignment horizontal="center" wrapText="1"/>
    </xf>
    <xf numFmtId="0" fontId="8" fillId="0" borderId="36" xfId="1" applyFont="1" applyFill="1" applyBorder="1" applyAlignment="1" applyProtection="1">
      <alignment horizontal="center" wrapText="1"/>
    </xf>
    <xf numFmtId="0" fontId="6" fillId="0" borderId="62" xfId="0" applyFont="1" applyFill="1" applyBorder="1" applyAlignment="1"/>
    <xf numFmtId="0" fontId="4" fillId="0" borderId="62" xfId="0" applyFont="1" applyFill="1" applyBorder="1" applyAlignment="1">
      <alignment horizontal="center"/>
    </xf>
    <xf numFmtId="49" fontId="6" fillId="2" borderId="34" xfId="0" applyNumberFormat="1" applyFont="1" applyFill="1" applyBorder="1" applyAlignment="1">
      <alignment horizontal="center"/>
    </xf>
    <xf numFmtId="0" fontId="1" fillId="0" borderId="56" xfId="0" applyFont="1" applyFill="1" applyBorder="1" applyAlignment="1"/>
    <xf numFmtId="0" fontId="4" fillId="0" borderId="39" xfId="0" applyFont="1" applyFill="1" applyBorder="1" applyAlignment="1"/>
    <xf numFmtId="0" fontId="4" fillId="0" borderId="0" xfId="0" applyFont="1" applyFill="1" applyBorder="1" applyAlignment="1"/>
    <xf numFmtId="49" fontId="4" fillId="0" borderId="67" xfId="0" applyNumberFormat="1" applyFont="1" applyFill="1" applyBorder="1" applyAlignment="1">
      <alignment horizontal="center"/>
    </xf>
    <xf numFmtId="49" fontId="4" fillId="0" borderId="67" xfId="0" applyNumberFormat="1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2" xfId="0" applyFont="1" applyFill="1" applyBorder="1" applyAlignment="1">
      <alignment wrapText="1"/>
    </xf>
    <xf numFmtId="0" fontId="4" fillId="0" borderId="46" xfId="0" applyFont="1" applyFill="1" applyBorder="1" applyAlignment="1">
      <alignment wrapText="1"/>
    </xf>
    <xf numFmtId="0" fontId="8" fillId="0" borderId="50" xfId="1" applyFont="1" applyFill="1" applyBorder="1" applyAlignment="1" applyProtection="1">
      <alignment horizontal="center"/>
    </xf>
    <xf numFmtId="0" fontId="8" fillId="0" borderId="37" xfId="1" applyFont="1" applyFill="1" applyBorder="1" applyAlignment="1" applyProtection="1">
      <alignment horizontal="center" wrapText="1"/>
    </xf>
    <xf numFmtId="0" fontId="4" fillId="0" borderId="70" xfId="0" applyFont="1" applyFill="1" applyBorder="1" applyAlignment="1"/>
    <xf numFmtId="0" fontId="4" fillId="0" borderId="61" xfId="0" applyFont="1" applyFill="1" applyBorder="1" applyAlignment="1"/>
    <xf numFmtId="0" fontId="4" fillId="0" borderId="59" xfId="0" applyFont="1" applyFill="1" applyBorder="1" applyAlignment="1">
      <alignment wrapText="1"/>
    </xf>
    <xf numFmtId="0" fontId="4" fillId="0" borderId="71" xfId="0" applyFont="1" applyFill="1" applyBorder="1" applyAlignment="1">
      <alignment horizontal="center"/>
    </xf>
    <xf numFmtId="0" fontId="8" fillId="0" borderId="72" xfId="1" applyFont="1" applyBorder="1" applyAlignment="1" applyProtection="1">
      <alignment horizontal="center"/>
    </xf>
    <xf numFmtId="0" fontId="15" fillId="0" borderId="32" xfId="0" applyFont="1" applyFill="1" applyBorder="1"/>
    <xf numFmtId="0" fontId="3" fillId="0" borderId="33" xfId="0" applyFont="1" applyBorder="1"/>
    <xf numFmtId="0" fontId="4" fillId="0" borderId="13" xfId="0" applyFont="1" applyFill="1" applyBorder="1" applyAlignment="1">
      <alignment wrapText="1"/>
    </xf>
    <xf numFmtId="0" fontId="8" fillId="0" borderId="40" xfId="1" applyFont="1" applyFill="1" applyBorder="1" applyAlignment="1" applyProtection="1">
      <alignment horizontal="center" wrapText="1"/>
    </xf>
    <xf numFmtId="0" fontId="6" fillId="2" borderId="33" xfId="0" applyFont="1" applyFill="1" applyBorder="1" applyAlignment="1"/>
    <xf numFmtId="49" fontId="4" fillId="0" borderId="32" xfId="0" applyNumberFormat="1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33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wrapText="1"/>
    </xf>
    <xf numFmtId="49" fontId="4" fillId="0" borderId="34" xfId="0" applyNumberFormat="1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3" fillId="0" borderId="33" xfId="0" applyFont="1" applyFill="1" applyBorder="1"/>
    <xf numFmtId="0" fontId="3" fillId="0" borderId="32" xfId="0" applyFont="1" applyFill="1" applyBorder="1"/>
    <xf numFmtId="0" fontId="6" fillId="2" borderId="31" xfId="0" applyFont="1" applyFill="1" applyBorder="1" applyAlignment="1"/>
    <xf numFmtId="0" fontId="6" fillId="2" borderId="32" xfId="0" applyFont="1" applyFill="1" applyBorder="1" applyAlignment="1"/>
    <xf numFmtId="49" fontId="6" fillId="2" borderId="35" xfId="0" applyNumberFormat="1" applyFont="1" applyFill="1" applyBorder="1" applyAlignment="1">
      <alignment horizontal="center"/>
    </xf>
    <xf numFmtId="0" fontId="6" fillId="2" borderId="35" xfId="0" applyNumberFormat="1" applyFont="1" applyFill="1" applyBorder="1" applyAlignment="1">
      <alignment horizontal="center" wrapText="1"/>
    </xf>
    <xf numFmtId="49" fontId="6" fillId="2" borderId="35" xfId="0" applyNumberFormat="1" applyFont="1" applyFill="1" applyBorder="1" applyAlignment="1">
      <alignment horizontal="center" wrapText="1"/>
    </xf>
    <xf numFmtId="0" fontId="6" fillId="2" borderId="32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34" xfId="0" applyFont="1" applyFill="1" applyBorder="1" applyAlignment="1">
      <alignment wrapText="1"/>
    </xf>
    <xf numFmtId="0" fontId="3" fillId="2" borderId="31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wrapText="1"/>
    </xf>
    <xf numFmtId="0" fontId="8" fillId="2" borderId="32" xfId="1" applyFont="1" applyFill="1" applyBorder="1" applyAlignment="1" applyProtection="1">
      <alignment horizontal="center" wrapText="1"/>
    </xf>
    <xf numFmtId="0" fontId="3" fillId="2" borderId="32" xfId="0" applyFont="1" applyFill="1" applyBorder="1" applyAlignment="1">
      <alignment horizontal="center" wrapText="1"/>
    </xf>
    <xf numFmtId="0" fontId="8" fillId="2" borderId="38" xfId="1" applyFont="1" applyFill="1" applyBorder="1" applyAlignment="1" applyProtection="1">
      <alignment horizontal="center" wrapText="1"/>
    </xf>
    <xf numFmtId="0" fontId="8" fillId="2" borderId="34" xfId="1" applyFont="1" applyFill="1" applyBorder="1" applyAlignment="1" applyProtection="1">
      <alignment horizontal="center"/>
    </xf>
    <xf numFmtId="0" fontId="4" fillId="2" borderId="0" xfId="0" applyFont="1" applyFill="1"/>
    <xf numFmtId="0" fontId="6" fillId="0" borderId="32" xfId="0" applyFont="1" applyFill="1" applyBorder="1" applyAlignment="1">
      <alignment wrapText="1"/>
    </xf>
    <xf numFmtId="0" fontId="4" fillId="0" borderId="33" xfId="0" applyFont="1" applyFill="1" applyBorder="1"/>
    <xf numFmtId="49" fontId="6" fillId="0" borderId="62" xfId="0" applyNumberFormat="1" applyFont="1" applyFill="1" applyBorder="1" applyAlignment="1">
      <alignment horizontal="center" wrapText="1"/>
    </xf>
    <xf numFmtId="0" fontId="6" fillId="0" borderId="60" xfId="0" applyFont="1" applyFill="1" applyBorder="1" applyAlignment="1">
      <alignment horizontal="center"/>
    </xf>
    <xf numFmtId="0" fontId="6" fillId="0" borderId="59" xfId="0" applyFont="1" applyFill="1" applyBorder="1" applyAlignment="1">
      <alignment wrapText="1"/>
    </xf>
    <xf numFmtId="49" fontId="4" fillId="0" borderId="62" xfId="0" applyNumberFormat="1" applyFont="1" applyFill="1" applyBorder="1" applyAlignment="1">
      <alignment horizontal="center" wrapText="1"/>
    </xf>
    <xf numFmtId="0" fontId="6" fillId="0" borderId="62" xfId="0" applyFont="1" applyFill="1" applyBorder="1"/>
    <xf numFmtId="49" fontId="4" fillId="0" borderId="61" xfId="0" applyNumberFormat="1" applyFont="1" applyFill="1" applyBorder="1" applyAlignment="1">
      <alignment horizontal="center" wrapText="1"/>
    </xf>
    <xf numFmtId="0" fontId="6" fillId="0" borderId="65" xfId="0" applyFont="1" applyFill="1" applyBorder="1" applyAlignment="1"/>
    <xf numFmtId="49" fontId="6" fillId="0" borderId="36" xfId="0" applyNumberFormat="1" applyFont="1" applyFill="1" applyBorder="1" applyAlignment="1">
      <alignment horizontal="center" wrapText="1"/>
    </xf>
    <xf numFmtId="0" fontId="6" fillId="0" borderId="37" xfId="0" applyFont="1" applyFill="1" applyBorder="1"/>
    <xf numFmtId="49" fontId="4" fillId="0" borderId="36" xfId="0" applyNumberFormat="1" applyFont="1" applyFill="1" applyBorder="1" applyAlignment="1">
      <alignment horizontal="center" wrapText="1"/>
    </xf>
    <xf numFmtId="0" fontId="16" fillId="2" borderId="52" xfId="0" applyFont="1" applyFill="1" applyBorder="1" applyAlignment="1"/>
    <xf numFmtId="1" fontId="1" fillId="0" borderId="56" xfId="0" applyNumberFormat="1" applyFont="1" applyFill="1" applyBorder="1" applyAlignment="1">
      <alignment horizontal="center"/>
    </xf>
    <xf numFmtId="0" fontId="4" fillId="0" borderId="69" xfId="0" applyFont="1" applyFill="1" applyBorder="1" applyAlignment="1"/>
    <xf numFmtId="0" fontId="12" fillId="0" borderId="44" xfId="1" applyFont="1" applyFill="1" applyBorder="1" applyAlignment="1" applyProtection="1">
      <alignment horizontal="center" wrapText="1"/>
    </xf>
    <xf numFmtId="1" fontId="4" fillId="0" borderId="32" xfId="0" applyNumberFormat="1" applyFont="1" applyFill="1" applyBorder="1" applyAlignment="1">
      <alignment horizontal="center"/>
    </xf>
    <xf numFmtId="49" fontId="4" fillId="0" borderId="47" xfId="0" applyNumberFormat="1" applyFont="1" applyFill="1" applyBorder="1" applyAlignment="1">
      <alignment horizontal="center" wrapText="1"/>
    </xf>
    <xf numFmtId="49" fontId="4" fillId="0" borderId="47" xfId="0" applyNumberFormat="1" applyFont="1" applyFill="1" applyBorder="1" applyAlignment="1">
      <alignment horizontal="center"/>
    </xf>
    <xf numFmtId="1" fontId="4" fillId="0" borderId="44" xfId="0" applyNumberFormat="1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16" fontId="3" fillId="0" borderId="43" xfId="0" applyNumberFormat="1" applyFont="1" applyFill="1" applyBorder="1" applyAlignment="1">
      <alignment horizontal="center" wrapText="1"/>
    </xf>
    <xf numFmtId="0" fontId="4" fillId="0" borderId="43" xfId="0" applyFont="1" applyFill="1" applyBorder="1" applyAlignment="1"/>
    <xf numFmtId="49" fontId="1" fillId="0" borderId="54" xfId="0" applyNumberFormat="1" applyFont="1" applyFill="1" applyBorder="1" applyAlignment="1">
      <alignment horizontal="center" wrapText="1"/>
    </xf>
    <xf numFmtId="0" fontId="1" fillId="0" borderId="73" xfId="0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 horizontal="center"/>
    </xf>
    <xf numFmtId="16" fontId="4" fillId="0" borderId="0" xfId="0" applyNumberFormat="1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textRotation="90"/>
    </xf>
    <xf numFmtId="0" fontId="5" fillId="0" borderId="24" xfId="0" applyFont="1" applyFill="1" applyBorder="1" applyAlignment="1">
      <alignment horizontal="center" textRotation="90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22" xfId="0" applyFont="1" applyFill="1" applyBorder="1" applyAlignment="1">
      <alignment horizontal="center" vertical="center" textRotation="90"/>
    </xf>
    <xf numFmtId="0" fontId="5" fillId="0" borderId="3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23" xfId="0" applyFont="1" applyFill="1" applyBorder="1" applyAlignment="1">
      <alignment horizontal="center" vertical="center" textRotation="90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25" xfId="0" applyFont="1" applyFill="1" applyBorder="1" applyAlignment="1">
      <alignment horizontal="center" vertical="center" textRotation="90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2" borderId="0" xfId="0" applyFont="1" applyFill="1" applyAlignment="1"/>
    <xf numFmtId="0" fontId="3" fillId="0" borderId="47" xfId="0" applyFont="1" applyFill="1" applyBorder="1" applyAlignment="1">
      <alignment horizontal="center" wrapText="1"/>
    </xf>
    <xf numFmtId="0" fontId="3" fillId="0" borderId="48" xfId="0" applyFont="1" applyFill="1" applyBorder="1" applyAlignment="1">
      <alignment horizontal="center" wrapText="1"/>
    </xf>
  </cellXfs>
  <cellStyles count="2">
    <cellStyle name="Hypertextový odkaz" xfId="1" builtinId="8"/>
    <cellStyle name="Normální" xfId="0" builtinId="0"/>
  </cellStyles>
  <dxfs count="12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josef.schmied@phil.tu-chemnitz.de" TargetMode="External"/><Relationship Id="rId671" Type="http://schemas.openxmlformats.org/officeDocument/2006/relationships/hyperlink" Target="mailto:dwz@uthrad.pl" TargetMode="External"/><Relationship Id="rId769" Type="http://schemas.openxmlformats.org/officeDocument/2006/relationships/hyperlink" Target="mailto:jaroslawkinal@gmail.com" TargetMode="External"/><Relationship Id="rId21" Type="http://schemas.openxmlformats.org/officeDocument/2006/relationships/hyperlink" Target="http://pau.edu.tr/" TargetMode="External"/><Relationship Id="rId324" Type="http://schemas.openxmlformats.org/officeDocument/2006/relationships/hyperlink" Target="http://www.apsl.edu.pl/" TargetMode="External"/><Relationship Id="rId531" Type="http://schemas.openxmlformats.org/officeDocument/2006/relationships/hyperlink" Target="http://www.up.pt/" TargetMode="External"/><Relationship Id="rId629" Type="http://schemas.openxmlformats.org/officeDocument/2006/relationships/hyperlink" Target="http://www.deu.edu.tr/" TargetMode="External"/><Relationship Id="rId170" Type="http://schemas.openxmlformats.org/officeDocument/2006/relationships/hyperlink" Target="mailto:hans.stephan@praehist.uni-halle.de" TargetMode="External"/><Relationship Id="rId836" Type="http://schemas.openxmlformats.org/officeDocument/2006/relationships/hyperlink" Target="http://www.ntua.gr/index.html" TargetMode="External"/><Relationship Id="rId268" Type="http://schemas.openxmlformats.org/officeDocument/2006/relationships/hyperlink" Target="mailto:edelikanli@bartin.edu.tr" TargetMode="External"/><Relationship Id="rId475" Type="http://schemas.openxmlformats.org/officeDocument/2006/relationships/hyperlink" Target="mailto:nemeth.judit@pte.hu" TargetMode="External"/><Relationship Id="rId682" Type="http://schemas.openxmlformats.org/officeDocument/2006/relationships/hyperlink" Target="mailto:erasmus@marmara.edu.tr" TargetMode="External"/><Relationship Id="rId903" Type="http://schemas.openxmlformats.org/officeDocument/2006/relationships/hyperlink" Target="mailto:spnjo@zut.edu.pl" TargetMode="External"/><Relationship Id="rId32" Type="http://schemas.openxmlformats.org/officeDocument/2006/relationships/hyperlink" Target="mailto:annette.berndt@mailbox.tu-dresden.de" TargetMode="External"/><Relationship Id="rId128" Type="http://schemas.openxmlformats.org/officeDocument/2006/relationships/hyperlink" Target="mailto:serrano@ie.uminho.pt" TargetMode="External"/><Relationship Id="rId335" Type="http://schemas.openxmlformats.org/officeDocument/2006/relationships/hyperlink" Target="mailto:international@uni-wuerzburg,de" TargetMode="External"/><Relationship Id="rId542" Type="http://schemas.openxmlformats.org/officeDocument/2006/relationships/hyperlink" Target="http://www.pu.kielce.pl/" TargetMode="External"/><Relationship Id="rId181" Type="http://schemas.openxmlformats.org/officeDocument/2006/relationships/hyperlink" Target="mailto:international@kh-freiburg.de" TargetMode="External"/><Relationship Id="rId402" Type="http://schemas.openxmlformats.org/officeDocument/2006/relationships/hyperlink" Target="mailto:michaela.moldova.chovancova@ku.sk" TargetMode="External"/><Relationship Id="rId847" Type="http://schemas.openxmlformats.org/officeDocument/2006/relationships/hyperlink" Target="mailto:pnowak@math.uni.opole.pl" TargetMode="External"/><Relationship Id="rId279" Type="http://schemas.openxmlformats.org/officeDocument/2006/relationships/hyperlink" Target="mailto:stephanie.schwarz@uni-wuerzburg.de" TargetMode="External"/><Relationship Id="rId486" Type="http://schemas.openxmlformats.org/officeDocument/2006/relationships/hyperlink" Target="http://www.uniba.sk/" TargetMode="External"/><Relationship Id="rId693" Type="http://schemas.openxmlformats.org/officeDocument/2006/relationships/hyperlink" Target="http://www.uio.no/" TargetMode="External"/><Relationship Id="rId707" Type="http://schemas.openxmlformats.org/officeDocument/2006/relationships/hyperlink" Target="http://www.tu-chemnitz.de/" TargetMode="External"/><Relationship Id="rId914" Type="http://schemas.openxmlformats.org/officeDocument/2006/relationships/hyperlink" Target="http://www.uniri.hr/" TargetMode="External"/><Relationship Id="rId43" Type="http://schemas.openxmlformats.org/officeDocument/2006/relationships/hyperlink" Target="mailto:erasmus@tlu.ee" TargetMode="External"/><Relationship Id="rId139" Type="http://schemas.openxmlformats.org/officeDocument/2006/relationships/hyperlink" Target="mailto:espen.johansen@hit.no" TargetMode="External"/><Relationship Id="rId346" Type="http://schemas.openxmlformats.org/officeDocument/2006/relationships/hyperlink" Target="mailto:henning.bombeck@uni-rostock.de" TargetMode="External"/><Relationship Id="rId553" Type="http://schemas.openxmlformats.org/officeDocument/2006/relationships/hyperlink" Target="mailto:secrel@ujaen.es" TargetMode="External"/><Relationship Id="rId760" Type="http://schemas.openxmlformats.org/officeDocument/2006/relationships/hyperlink" Target="mailto:leena.saarinen@turkumk.fi" TargetMode="External"/><Relationship Id="rId192" Type="http://schemas.openxmlformats.org/officeDocument/2006/relationships/hyperlink" Target="mailto:anna-kaisa.kipronen@mamk.fi" TargetMode="External"/><Relationship Id="rId206" Type="http://schemas.openxmlformats.org/officeDocument/2006/relationships/hyperlink" Target="mailto:sonntag@htw-dresden.de" TargetMode="External"/><Relationship Id="rId413" Type="http://schemas.openxmlformats.org/officeDocument/2006/relationships/hyperlink" Target="http://accademiadinapoli.it/" TargetMode="External"/><Relationship Id="rId858" Type="http://schemas.openxmlformats.org/officeDocument/2006/relationships/hyperlink" Target="mailto:erasmus@student.rau.ro" TargetMode="External"/><Relationship Id="rId497" Type="http://schemas.openxmlformats.org/officeDocument/2006/relationships/hyperlink" Target="http://www.uniri.hr/" TargetMode="External"/><Relationship Id="rId620" Type="http://schemas.openxmlformats.org/officeDocument/2006/relationships/hyperlink" Target="mailto:agondek@uni.wroc.pl" TargetMode="External"/><Relationship Id="rId718" Type="http://schemas.openxmlformats.org/officeDocument/2006/relationships/hyperlink" Target="mailto:btekin@fsm.edu.tr" TargetMode="External"/><Relationship Id="rId925" Type="http://schemas.openxmlformats.org/officeDocument/2006/relationships/hyperlink" Target="http://www.unicam.it/" TargetMode="External"/><Relationship Id="rId357" Type="http://schemas.openxmlformats.org/officeDocument/2006/relationships/hyperlink" Target="http://www.aegean.gr/" TargetMode="External"/><Relationship Id="rId54" Type="http://schemas.openxmlformats.org/officeDocument/2006/relationships/hyperlink" Target="mailto:fsimsek@sakarya.edu.tr" TargetMode="External"/><Relationship Id="rId217" Type="http://schemas.openxmlformats.org/officeDocument/2006/relationships/hyperlink" Target="mailto:peter.jusko@umb.sk" TargetMode="External"/><Relationship Id="rId564" Type="http://schemas.openxmlformats.org/officeDocument/2006/relationships/hyperlink" Target="http://www.apsl.edu.pl/" TargetMode="External"/><Relationship Id="rId771" Type="http://schemas.openxmlformats.org/officeDocument/2006/relationships/hyperlink" Target="http://www.nih.no/" TargetMode="External"/><Relationship Id="rId869" Type="http://schemas.openxmlformats.org/officeDocument/2006/relationships/hyperlink" Target="http://www.ipleiria.pt/" TargetMode="External"/><Relationship Id="rId424" Type="http://schemas.openxmlformats.org/officeDocument/2006/relationships/hyperlink" Target="mailto:dwz@uthrad.pl" TargetMode="External"/><Relationship Id="rId631" Type="http://schemas.openxmlformats.org/officeDocument/2006/relationships/hyperlink" Target="http://www.ufg.ac.at/" TargetMode="External"/><Relationship Id="rId729" Type="http://schemas.openxmlformats.org/officeDocument/2006/relationships/hyperlink" Target="http://www.teicrete.gr/" TargetMode="External"/><Relationship Id="rId270" Type="http://schemas.openxmlformats.org/officeDocument/2006/relationships/hyperlink" Target="mailto:intoffice@uludag.edu.tr" TargetMode="External"/><Relationship Id="rId936" Type="http://schemas.openxmlformats.org/officeDocument/2006/relationships/hyperlink" Target="http://www.upjs.sk/" TargetMode="External"/><Relationship Id="rId65" Type="http://schemas.openxmlformats.org/officeDocument/2006/relationships/hyperlink" Target="http://www.uvigo.es/" TargetMode="External"/><Relationship Id="rId130" Type="http://schemas.openxmlformats.org/officeDocument/2006/relationships/hyperlink" Target="mailto:erasmus@erdogan.edu.tr" TargetMode="External"/><Relationship Id="rId368" Type="http://schemas.openxmlformats.org/officeDocument/2006/relationships/hyperlink" Target="mailto:kdemirer@anadolu.edu.tr" TargetMode="External"/><Relationship Id="rId575" Type="http://schemas.openxmlformats.org/officeDocument/2006/relationships/hyperlink" Target="mailto:flisi@hum.uc3m.es" TargetMode="External"/><Relationship Id="rId782" Type="http://schemas.openxmlformats.org/officeDocument/2006/relationships/hyperlink" Target="http://nha.bg/" TargetMode="External"/><Relationship Id="rId228" Type="http://schemas.openxmlformats.org/officeDocument/2006/relationships/hyperlink" Target="http://www3.unitus.it/" TargetMode="External"/><Relationship Id="rId435" Type="http://schemas.openxmlformats.org/officeDocument/2006/relationships/hyperlink" Target="http://www.uniba.sk/" TargetMode="External"/><Relationship Id="rId642" Type="http://schemas.openxmlformats.org/officeDocument/2006/relationships/hyperlink" Target="http://www.nooruse.ee/" TargetMode="External"/><Relationship Id="rId281" Type="http://schemas.openxmlformats.org/officeDocument/2006/relationships/hyperlink" Target="mailto:ebator@uni.lodz.pl" TargetMode="External"/><Relationship Id="rId502" Type="http://schemas.openxmlformats.org/officeDocument/2006/relationships/hyperlink" Target="mailto:marion.gemende@ehs-dresden.de" TargetMode="External"/><Relationship Id="rId947" Type="http://schemas.openxmlformats.org/officeDocument/2006/relationships/hyperlink" Target="mailto:erasmuspowi@uni-leipzig.de" TargetMode="External"/><Relationship Id="rId76" Type="http://schemas.openxmlformats.org/officeDocument/2006/relationships/hyperlink" Target="mailto:sylwia.salamon@adm.uw.edu.pl" TargetMode="External"/><Relationship Id="rId141" Type="http://schemas.openxmlformats.org/officeDocument/2006/relationships/hyperlink" Target="mailto:ingrid.balazova@umb.sk" TargetMode="External"/><Relationship Id="rId379" Type="http://schemas.openxmlformats.org/officeDocument/2006/relationships/hyperlink" Target="mailto:terezia.raffayova@umb.sk" TargetMode="External"/><Relationship Id="rId586" Type="http://schemas.openxmlformats.org/officeDocument/2006/relationships/hyperlink" Target="http://www.stuba.sk/" TargetMode="External"/><Relationship Id="rId793" Type="http://schemas.openxmlformats.org/officeDocument/2006/relationships/hyperlink" Target="https://www.uni-hamburg.de/" TargetMode="External"/><Relationship Id="rId807" Type="http://schemas.openxmlformats.org/officeDocument/2006/relationships/hyperlink" Target="mailto:ali.bayraktaroglu@gmail.com" TargetMode="External"/><Relationship Id="rId7" Type="http://schemas.openxmlformats.org/officeDocument/2006/relationships/hyperlink" Target="mailto:secrel@ujaen.es" TargetMode="External"/><Relationship Id="rId239" Type="http://schemas.openxmlformats.org/officeDocument/2006/relationships/hyperlink" Target="mailto:erasmus@unipo.sk" TargetMode="External"/><Relationship Id="rId446" Type="http://schemas.openxmlformats.org/officeDocument/2006/relationships/hyperlink" Target="http://www.unige.it/" TargetMode="External"/><Relationship Id="rId653" Type="http://schemas.openxmlformats.org/officeDocument/2006/relationships/hyperlink" Target="mailto:jankon@biol.uni-lodz.pl" TargetMode="External"/><Relationship Id="rId292" Type="http://schemas.openxmlformats.org/officeDocument/2006/relationships/hyperlink" Target="http://www.uni-wuerzburg.de/" TargetMode="External"/><Relationship Id="rId306" Type="http://schemas.openxmlformats.org/officeDocument/2006/relationships/hyperlink" Target="mailto:eva.lelakova@fhv.uniza.sk" TargetMode="External"/><Relationship Id="rId860" Type="http://schemas.openxmlformats.org/officeDocument/2006/relationships/hyperlink" Target="mailto:erasmus@29mayis.edu.tr" TargetMode="External"/><Relationship Id="rId87" Type="http://schemas.openxmlformats.org/officeDocument/2006/relationships/hyperlink" Target="mailto:erasmus@tlu.ee" TargetMode="External"/><Relationship Id="rId513" Type="http://schemas.openxmlformats.org/officeDocument/2006/relationships/hyperlink" Target="http://www.ku.sk/" TargetMode="External"/><Relationship Id="rId597" Type="http://schemas.openxmlformats.org/officeDocument/2006/relationships/hyperlink" Target="mailto:intacrel@istanbul.edu.tr" TargetMode="External"/><Relationship Id="rId720" Type="http://schemas.openxmlformats.org/officeDocument/2006/relationships/hyperlink" Target="mailto:katja.cerjak@uni-lj.si" TargetMode="External"/><Relationship Id="rId818" Type="http://schemas.openxmlformats.org/officeDocument/2006/relationships/hyperlink" Target="http://www.usn.no/" TargetMode="External"/><Relationship Id="rId152" Type="http://schemas.openxmlformats.org/officeDocument/2006/relationships/hyperlink" Target="http://www.uvigo.es/" TargetMode="External"/><Relationship Id="rId457" Type="http://schemas.openxmlformats.org/officeDocument/2006/relationships/hyperlink" Target="mailto:daina.pupkeviciute@vda.lt" TargetMode="External"/><Relationship Id="rId664" Type="http://schemas.openxmlformats.org/officeDocument/2006/relationships/hyperlink" Target="mailto:machteld.pectoor@luca-arts.be" TargetMode="External"/><Relationship Id="rId871" Type="http://schemas.openxmlformats.org/officeDocument/2006/relationships/hyperlink" Target="mailto:linas.seimistraitis@leu.lt" TargetMode="External"/><Relationship Id="rId14" Type="http://schemas.openxmlformats.org/officeDocument/2006/relationships/hyperlink" Target="http://www.put.edu.pl/" TargetMode="External"/><Relationship Id="rId317" Type="http://schemas.openxmlformats.org/officeDocument/2006/relationships/hyperlink" Target="mailto:peter.jusko@umb.sk" TargetMode="External"/><Relationship Id="rId524" Type="http://schemas.openxmlformats.org/officeDocument/2006/relationships/hyperlink" Target="mailto:erasmus@unipo.sk" TargetMode="External"/><Relationship Id="rId731" Type="http://schemas.openxmlformats.org/officeDocument/2006/relationships/hyperlink" Target="http://www.ur.edu.pl/" TargetMode="External"/><Relationship Id="rId98" Type="http://schemas.openxmlformats.org/officeDocument/2006/relationships/hyperlink" Target="mailto:pavel.lascek@euba.sk" TargetMode="External"/><Relationship Id="rId163" Type="http://schemas.openxmlformats.org/officeDocument/2006/relationships/hyperlink" Target="mailto:jana.blumenstein@uni-jena.de" TargetMode="External"/><Relationship Id="rId370" Type="http://schemas.openxmlformats.org/officeDocument/2006/relationships/hyperlink" Target="http://www.anadolu.edu.tr/" TargetMode="External"/><Relationship Id="rId829" Type="http://schemas.openxmlformats.org/officeDocument/2006/relationships/hyperlink" Target="http://www.akdeniz.edu.tr/" TargetMode="External"/><Relationship Id="rId230" Type="http://schemas.openxmlformats.org/officeDocument/2006/relationships/hyperlink" Target="http://www.asu.lt/" TargetMode="External"/><Relationship Id="rId468" Type="http://schemas.openxmlformats.org/officeDocument/2006/relationships/hyperlink" Target="mailto:vanda.marakova@umb.sk" TargetMode="External"/><Relationship Id="rId675" Type="http://schemas.openxmlformats.org/officeDocument/2006/relationships/hyperlink" Target="mailto:selma.erat@toros.edu.tr" TargetMode="External"/><Relationship Id="rId882" Type="http://schemas.openxmlformats.org/officeDocument/2006/relationships/hyperlink" Target="http://www.hctp.acad.bg/" TargetMode="External"/><Relationship Id="rId25" Type="http://schemas.openxmlformats.org/officeDocument/2006/relationships/hyperlink" Target="mailto:pobozniak@mech.pk.edu.pl" TargetMode="External"/><Relationship Id="rId328" Type="http://schemas.openxmlformats.org/officeDocument/2006/relationships/hyperlink" Target="http://www.anadolu.edu.tr/" TargetMode="External"/><Relationship Id="rId535" Type="http://schemas.openxmlformats.org/officeDocument/2006/relationships/hyperlink" Target="mailto:socrates@rec.uniba.sk" TargetMode="External"/><Relationship Id="rId742" Type="http://schemas.openxmlformats.org/officeDocument/2006/relationships/hyperlink" Target="mailto:monika.ilecka@awf.wroc.pl" TargetMode="External"/><Relationship Id="rId174" Type="http://schemas.openxmlformats.org/officeDocument/2006/relationships/hyperlink" Target="http://www.umk.pl/" TargetMode="External"/><Relationship Id="rId381" Type="http://schemas.openxmlformats.org/officeDocument/2006/relationships/hyperlink" Target="mailto:socrates@rec.uniba.sk" TargetMode="External"/><Relationship Id="rId602" Type="http://schemas.openxmlformats.org/officeDocument/2006/relationships/hyperlink" Target="mailto:sojkova@fedu.uniba.sk" TargetMode="External"/><Relationship Id="rId241" Type="http://schemas.openxmlformats.org/officeDocument/2006/relationships/hyperlink" Target="mailto:ulik@bartin.edu.tr" TargetMode="External"/><Relationship Id="rId479" Type="http://schemas.openxmlformats.org/officeDocument/2006/relationships/hyperlink" Target="http://www.pw.edu.pl/" TargetMode="External"/><Relationship Id="rId686" Type="http://schemas.openxmlformats.org/officeDocument/2006/relationships/hyperlink" Target="http://www.ujaen.es/" TargetMode="External"/><Relationship Id="rId893" Type="http://schemas.openxmlformats.org/officeDocument/2006/relationships/hyperlink" Target="mailto:mkolega@unizd.hr" TargetMode="External"/><Relationship Id="rId907" Type="http://schemas.openxmlformats.org/officeDocument/2006/relationships/hyperlink" Target="http://www.auth.gr/" TargetMode="External"/><Relationship Id="rId36" Type="http://schemas.openxmlformats.org/officeDocument/2006/relationships/hyperlink" Target="http://www.tu-chemnitz.de/" TargetMode="External"/><Relationship Id="rId339" Type="http://schemas.openxmlformats.org/officeDocument/2006/relationships/hyperlink" Target="mailto:kdemirer@anadolu.edu.tr" TargetMode="External"/><Relationship Id="rId546" Type="http://schemas.openxmlformats.org/officeDocument/2006/relationships/hyperlink" Target="http://www.uniba.sk/" TargetMode="External"/><Relationship Id="rId753" Type="http://schemas.openxmlformats.org/officeDocument/2006/relationships/hyperlink" Target="mailto:erasmus@firat.edu.tr" TargetMode="External"/><Relationship Id="rId101" Type="http://schemas.openxmlformats.org/officeDocument/2006/relationships/hyperlink" Target="http://www.fh-schmalkalden.de/" TargetMode="External"/><Relationship Id="rId185" Type="http://schemas.openxmlformats.org/officeDocument/2006/relationships/hyperlink" Target="mailto:sand24@udc.es" TargetMode="External"/><Relationship Id="rId406" Type="http://schemas.openxmlformats.org/officeDocument/2006/relationships/hyperlink" Target="mailto:socrates@rec.uniba.sk" TargetMode="External"/><Relationship Id="rId392" Type="http://schemas.openxmlformats.org/officeDocument/2006/relationships/hyperlink" Target="http://www.uni-bielefeld.de/" TargetMode="External"/><Relationship Id="rId613" Type="http://schemas.openxmlformats.org/officeDocument/2006/relationships/hyperlink" Target="mailto:martin.klus@ucm.sk" TargetMode="External"/><Relationship Id="rId697" Type="http://schemas.openxmlformats.org/officeDocument/2006/relationships/hyperlink" Target="mailto:skaratay@kastamonu.edu.tr" TargetMode="External"/><Relationship Id="rId820" Type="http://schemas.openxmlformats.org/officeDocument/2006/relationships/hyperlink" Target="mailto:jaroslaw.gasior@us.edu.pl" TargetMode="External"/><Relationship Id="rId918" Type="http://schemas.openxmlformats.org/officeDocument/2006/relationships/hyperlink" Target="mailto:a.yanakieva@foz.mu-sofia.bg" TargetMode="External"/><Relationship Id="rId252" Type="http://schemas.openxmlformats.org/officeDocument/2006/relationships/hyperlink" Target="mailto:uta.scheunig@ti-dresden.de" TargetMode="External"/><Relationship Id="rId294" Type="http://schemas.openxmlformats.org/officeDocument/2006/relationships/hyperlink" Target="http://www.amu.edu.pl/" TargetMode="External"/><Relationship Id="rId308" Type="http://schemas.openxmlformats.org/officeDocument/2006/relationships/hyperlink" Target="mailto:pia-maria.rabensteiner@ph-kaernten.ac.at" TargetMode="External"/><Relationship Id="rId515" Type="http://schemas.openxmlformats.org/officeDocument/2006/relationships/hyperlink" Target="mailto:erasmus@unipo.sk" TargetMode="External"/><Relationship Id="rId722" Type="http://schemas.openxmlformats.org/officeDocument/2006/relationships/hyperlink" Target="http://www.uni-lj.si/" TargetMode="External"/><Relationship Id="rId47" Type="http://schemas.openxmlformats.org/officeDocument/2006/relationships/hyperlink" Target="http://www.auth.gr/" TargetMode="External"/><Relationship Id="rId89" Type="http://schemas.openxmlformats.org/officeDocument/2006/relationships/hyperlink" Target="http://www.tlu.ee/" TargetMode="External"/><Relationship Id="rId112" Type="http://schemas.openxmlformats.org/officeDocument/2006/relationships/hyperlink" Target="mailto:evelyn.beyer@uni-weimar.de" TargetMode="External"/><Relationship Id="rId154" Type="http://schemas.openxmlformats.org/officeDocument/2006/relationships/hyperlink" Target="http://www.uph.edu.pl/" TargetMode="External"/><Relationship Id="rId361" Type="http://schemas.openxmlformats.org/officeDocument/2006/relationships/hyperlink" Target="http://www.leu.lt/" TargetMode="External"/><Relationship Id="rId557" Type="http://schemas.openxmlformats.org/officeDocument/2006/relationships/hyperlink" Target="mailto:gintare.vilbikiene@ktu.lt" TargetMode="External"/><Relationship Id="rId599" Type="http://schemas.openxmlformats.org/officeDocument/2006/relationships/hyperlink" Target="mailto:socrates@rec.uniba.sk" TargetMode="External"/><Relationship Id="rId764" Type="http://schemas.openxmlformats.org/officeDocument/2006/relationships/hyperlink" Target="http://www.ehu.es/" TargetMode="External"/><Relationship Id="rId196" Type="http://schemas.openxmlformats.org/officeDocument/2006/relationships/hyperlink" Target="http://www.upjs.sk/" TargetMode="External"/><Relationship Id="rId417" Type="http://schemas.openxmlformats.org/officeDocument/2006/relationships/hyperlink" Target="mailto:erasmus@sdu.edu.tr" TargetMode="External"/><Relationship Id="rId459" Type="http://schemas.openxmlformats.org/officeDocument/2006/relationships/hyperlink" Target="mailto:erasmus@asp.waw.pl" TargetMode="External"/><Relationship Id="rId624" Type="http://schemas.openxmlformats.org/officeDocument/2006/relationships/hyperlink" Target="http://www.leiden.edu/" TargetMode="External"/><Relationship Id="rId666" Type="http://schemas.openxmlformats.org/officeDocument/2006/relationships/hyperlink" Target="http://www.luca-arts.be/" TargetMode="External"/><Relationship Id="rId831" Type="http://schemas.openxmlformats.org/officeDocument/2006/relationships/hyperlink" Target="mailto:erasmus@verw.uni-kl.de" TargetMode="External"/><Relationship Id="rId873" Type="http://schemas.openxmlformats.org/officeDocument/2006/relationships/hyperlink" Target="mailto:interdep@leu.lt" TargetMode="External"/><Relationship Id="rId16" Type="http://schemas.openxmlformats.org/officeDocument/2006/relationships/hyperlink" Target="http://balikesir.edu.tr/" TargetMode="External"/><Relationship Id="rId221" Type="http://schemas.openxmlformats.org/officeDocument/2006/relationships/hyperlink" Target="http://www.uniba.sk/" TargetMode="External"/><Relationship Id="rId263" Type="http://schemas.openxmlformats.org/officeDocument/2006/relationships/hyperlink" Target="mailto:andrejka.mevc@vsvo.si" TargetMode="External"/><Relationship Id="rId319" Type="http://schemas.openxmlformats.org/officeDocument/2006/relationships/hyperlink" Target="http://www.apsl.edu.pl/" TargetMode="External"/><Relationship Id="rId470" Type="http://schemas.openxmlformats.org/officeDocument/2006/relationships/hyperlink" Target="mailto:alefandinou@admin.uoc.gr" TargetMode="External"/><Relationship Id="rId526" Type="http://schemas.openxmlformats.org/officeDocument/2006/relationships/hyperlink" Target="http://www.unipo.sk/" TargetMode="External"/><Relationship Id="rId929" Type="http://schemas.openxmlformats.org/officeDocument/2006/relationships/hyperlink" Target="mailto:ominaeva@nbu.bg" TargetMode="External"/><Relationship Id="rId58" Type="http://schemas.openxmlformats.org/officeDocument/2006/relationships/hyperlink" Target="mailto:klaus.dueformantel@zv.uni-freiburg.de" TargetMode="External"/><Relationship Id="rId123" Type="http://schemas.openxmlformats.org/officeDocument/2006/relationships/hyperlink" Target="mailto:rasha.kowalczyk@gmail.com" TargetMode="External"/><Relationship Id="rId330" Type="http://schemas.openxmlformats.org/officeDocument/2006/relationships/hyperlink" Target="http://www.sdu.edu.tr/" TargetMode="External"/><Relationship Id="rId568" Type="http://schemas.openxmlformats.org/officeDocument/2006/relationships/hyperlink" Target="mailto:unzeitig@uni-greifswald.de" TargetMode="External"/><Relationship Id="rId733" Type="http://schemas.openxmlformats.org/officeDocument/2006/relationships/hyperlink" Target="mailto:mikael.wikstrom@molbiol.umu.se" TargetMode="External"/><Relationship Id="rId775" Type="http://schemas.openxmlformats.org/officeDocument/2006/relationships/hyperlink" Target="mailto:astrid.abel@tu-clausthal.de" TargetMode="External"/><Relationship Id="rId940" Type="http://schemas.openxmlformats.org/officeDocument/2006/relationships/hyperlink" Target="mailto:mobilidade@scc.uevora.pt" TargetMode="External"/><Relationship Id="rId165" Type="http://schemas.openxmlformats.org/officeDocument/2006/relationships/hyperlink" Target="mailto:dorothea.spaniel-weise@uni-jena.de" TargetMode="External"/><Relationship Id="rId372" Type="http://schemas.openxmlformats.org/officeDocument/2006/relationships/hyperlink" Target="http://www.firat.edu.tr/" TargetMode="External"/><Relationship Id="rId428" Type="http://schemas.openxmlformats.org/officeDocument/2006/relationships/hyperlink" Target="http://www.uni-lj.si/" TargetMode="External"/><Relationship Id="rId635" Type="http://schemas.openxmlformats.org/officeDocument/2006/relationships/hyperlink" Target="http://www.accademiadibrera.milano.it/" TargetMode="External"/><Relationship Id="rId677" Type="http://schemas.openxmlformats.org/officeDocument/2006/relationships/hyperlink" Target="mailto:mor@ucsj.dk" TargetMode="External"/><Relationship Id="rId800" Type="http://schemas.openxmlformats.org/officeDocument/2006/relationships/hyperlink" Target="mailto:international@uit.no" TargetMode="External"/><Relationship Id="rId842" Type="http://schemas.openxmlformats.org/officeDocument/2006/relationships/hyperlink" Target="http://www.tu-chemnitz.de/" TargetMode="External"/><Relationship Id="rId232" Type="http://schemas.openxmlformats.org/officeDocument/2006/relationships/hyperlink" Target="http://www.smk.lt/" TargetMode="External"/><Relationship Id="rId274" Type="http://schemas.openxmlformats.org/officeDocument/2006/relationships/hyperlink" Target="http://www.itu.edu.tr/" TargetMode="External"/><Relationship Id="rId481" Type="http://schemas.openxmlformats.org/officeDocument/2006/relationships/hyperlink" Target="mailto:serpil.ata@nisantasi.edu.tr" TargetMode="External"/><Relationship Id="rId702" Type="http://schemas.openxmlformats.org/officeDocument/2006/relationships/hyperlink" Target="http://www.firat.edu.tr/" TargetMode="External"/><Relationship Id="rId884" Type="http://schemas.openxmlformats.org/officeDocument/2006/relationships/hyperlink" Target="mailto:vytaute.giedraitiene@go.kauko.lt" TargetMode="External"/><Relationship Id="rId27" Type="http://schemas.openxmlformats.org/officeDocument/2006/relationships/hyperlink" Target="mailto:b.leeb@ph-linz.at" TargetMode="External"/><Relationship Id="rId69" Type="http://schemas.openxmlformats.org/officeDocument/2006/relationships/hyperlink" Target="mailto:oliver.sachs@iuz.tu-chemnitz.de" TargetMode="External"/><Relationship Id="rId134" Type="http://schemas.openxmlformats.org/officeDocument/2006/relationships/hyperlink" Target="http://www.ut.ee/" TargetMode="External"/><Relationship Id="rId537" Type="http://schemas.openxmlformats.org/officeDocument/2006/relationships/hyperlink" Target="http://www.uniba.sk/" TargetMode="External"/><Relationship Id="rId579" Type="http://schemas.openxmlformats.org/officeDocument/2006/relationships/hyperlink" Target="mailto:rel-int@univ-evry.fr" TargetMode="External"/><Relationship Id="rId744" Type="http://schemas.openxmlformats.org/officeDocument/2006/relationships/hyperlink" Target="mailto:silvio.garofalo@unimol.it" TargetMode="External"/><Relationship Id="rId786" Type="http://schemas.openxmlformats.org/officeDocument/2006/relationships/hyperlink" Target="mailto:estibaliz.apinaniz@ehu.es" TargetMode="External"/><Relationship Id="rId951" Type="http://schemas.openxmlformats.org/officeDocument/2006/relationships/hyperlink" Target="mailto:ominaeva@nbu.bg" TargetMode="External"/><Relationship Id="rId80" Type="http://schemas.openxmlformats.org/officeDocument/2006/relationships/hyperlink" Target="mailto:mar_bodur@yahoo.com" TargetMode="External"/><Relationship Id="rId176" Type="http://schemas.openxmlformats.org/officeDocument/2006/relationships/hyperlink" Target="mailto:studienkoordination@philosophie.uni-friburg.de" TargetMode="External"/><Relationship Id="rId341" Type="http://schemas.openxmlformats.org/officeDocument/2006/relationships/hyperlink" Target="http://www.anadolu.edu.tr/" TargetMode="External"/><Relationship Id="rId383" Type="http://schemas.openxmlformats.org/officeDocument/2006/relationships/hyperlink" Target="mailto:peter.gergel@cdv.uniba.sk" TargetMode="External"/><Relationship Id="rId439" Type="http://schemas.openxmlformats.org/officeDocument/2006/relationships/hyperlink" Target="http://www.phwien.ac.at/" TargetMode="External"/><Relationship Id="rId590" Type="http://schemas.openxmlformats.org/officeDocument/2006/relationships/hyperlink" Target="http://www.mehmetakif.edu.tr/" TargetMode="External"/><Relationship Id="rId604" Type="http://schemas.openxmlformats.org/officeDocument/2006/relationships/hyperlink" Target="http://www.firat.edu.tr/" TargetMode="External"/><Relationship Id="rId646" Type="http://schemas.openxmlformats.org/officeDocument/2006/relationships/hyperlink" Target="mailto:m.thatcher@stran.ac.uk" TargetMode="External"/><Relationship Id="rId811" Type="http://schemas.openxmlformats.org/officeDocument/2006/relationships/hyperlink" Target="mailto:sri@reit.up.pt" TargetMode="External"/><Relationship Id="rId201" Type="http://schemas.openxmlformats.org/officeDocument/2006/relationships/hyperlink" Target="mailto:viera.rusnakova@truni.sk" TargetMode="External"/><Relationship Id="rId243" Type="http://schemas.openxmlformats.org/officeDocument/2006/relationships/hyperlink" Target="http://www.bartin.edu.tr/" TargetMode="External"/><Relationship Id="rId285" Type="http://schemas.openxmlformats.org/officeDocument/2006/relationships/hyperlink" Target="http://www.pwsz.com.pl/" TargetMode="External"/><Relationship Id="rId450" Type="http://schemas.openxmlformats.org/officeDocument/2006/relationships/hyperlink" Target="mailto:monika.katz@fh-duesseldorf.de" TargetMode="External"/><Relationship Id="rId506" Type="http://schemas.openxmlformats.org/officeDocument/2006/relationships/hyperlink" Target="mailto:dag.aasland@hit.no" TargetMode="External"/><Relationship Id="rId688" Type="http://schemas.openxmlformats.org/officeDocument/2006/relationships/hyperlink" Target="http://lhi.is/" TargetMode="External"/><Relationship Id="rId853" Type="http://schemas.openxmlformats.org/officeDocument/2006/relationships/hyperlink" Target="http://www.phsalzburg.at/" TargetMode="External"/><Relationship Id="rId895" Type="http://schemas.openxmlformats.org/officeDocument/2006/relationships/hyperlink" Target="http://www.unizd.hr/UpisinaSveu&#269;ili&#353;te/tabid/3835/language/hr-HR/Default.aspx" TargetMode="External"/><Relationship Id="rId909" Type="http://schemas.openxmlformats.org/officeDocument/2006/relationships/hyperlink" Target="http://www.fesia.org/index.php/fr/" TargetMode="External"/><Relationship Id="rId38" Type="http://schemas.openxmlformats.org/officeDocument/2006/relationships/hyperlink" Target="mailto:erasgerm@uni-leipzig.de" TargetMode="External"/><Relationship Id="rId103" Type="http://schemas.openxmlformats.org/officeDocument/2006/relationships/hyperlink" Target="http://www.pollub.pl/" TargetMode="External"/><Relationship Id="rId310" Type="http://schemas.openxmlformats.org/officeDocument/2006/relationships/hyperlink" Target="mailto:alefandinou@admin.uoc.gr" TargetMode="External"/><Relationship Id="rId492" Type="http://schemas.openxmlformats.org/officeDocument/2006/relationships/hyperlink" Target="mailto:ester@ufri.hr" TargetMode="External"/><Relationship Id="rId548" Type="http://schemas.openxmlformats.org/officeDocument/2006/relationships/hyperlink" Target="mailto:erasmus@unipo.sk" TargetMode="External"/><Relationship Id="rId713" Type="http://schemas.openxmlformats.org/officeDocument/2006/relationships/hyperlink" Target="mailto:jose.manuel.baptista@reitoria.uma.pt" TargetMode="External"/><Relationship Id="rId755" Type="http://schemas.openxmlformats.org/officeDocument/2006/relationships/hyperlink" Target="http://www.ukf.sk/" TargetMode="External"/><Relationship Id="rId797" Type="http://schemas.openxmlformats.org/officeDocument/2006/relationships/hyperlink" Target="mailto:erasmus@unileoben.ac.at" TargetMode="External"/><Relationship Id="rId920" Type="http://schemas.openxmlformats.org/officeDocument/2006/relationships/hyperlink" Target="mailto:erasmus@info.p.lodz.pl" TargetMode="External"/><Relationship Id="rId91" Type="http://schemas.openxmlformats.org/officeDocument/2006/relationships/hyperlink" Target="http://www.tu-dresden.de/" TargetMode="External"/><Relationship Id="rId145" Type="http://schemas.openxmlformats.org/officeDocument/2006/relationships/hyperlink" Target="http://www.uma.es/" TargetMode="External"/><Relationship Id="rId187" Type="http://schemas.openxmlformats.org/officeDocument/2006/relationships/hyperlink" Target="mailto:sonja.kalauz@zvu.hr" TargetMode="External"/><Relationship Id="rId352" Type="http://schemas.openxmlformats.org/officeDocument/2006/relationships/hyperlink" Target="http://www.uma.es/" TargetMode="External"/><Relationship Id="rId394" Type="http://schemas.openxmlformats.org/officeDocument/2006/relationships/hyperlink" Target="mailto:vassanyj.miklos@kre.hu" TargetMode="External"/><Relationship Id="rId408" Type="http://schemas.openxmlformats.org/officeDocument/2006/relationships/hyperlink" Target="http://www.uniba.sk/" TargetMode="External"/><Relationship Id="rId615" Type="http://schemas.openxmlformats.org/officeDocument/2006/relationships/hyperlink" Target="http://www.ucm.sk/" TargetMode="External"/><Relationship Id="rId822" Type="http://schemas.openxmlformats.org/officeDocument/2006/relationships/hyperlink" Target="mailto:oana.ivan@ri-uvt.ro" TargetMode="External"/><Relationship Id="rId212" Type="http://schemas.openxmlformats.org/officeDocument/2006/relationships/hyperlink" Target="mailto:catherine.salomoni@univ-pau.fr;olivier.merignac@univ-pau.fr" TargetMode="External"/><Relationship Id="rId254" Type="http://schemas.openxmlformats.org/officeDocument/2006/relationships/hyperlink" Target="mailto:akaz@aegean.gr" TargetMode="External"/><Relationship Id="rId657" Type="http://schemas.openxmlformats.org/officeDocument/2006/relationships/hyperlink" Target="http://www.racunarstvo.hr/" TargetMode="External"/><Relationship Id="rId699" Type="http://schemas.openxmlformats.org/officeDocument/2006/relationships/hyperlink" Target="mailto:erasmus@salford.ac.uk" TargetMode="External"/><Relationship Id="rId864" Type="http://schemas.openxmlformats.org/officeDocument/2006/relationships/hyperlink" Target="http://www.uniba.sk/" TargetMode="External"/><Relationship Id="rId49" Type="http://schemas.openxmlformats.org/officeDocument/2006/relationships/hyperlink" Target="http://www.unito.it/" TargetMode="External"/><Relationship Id="rId114" Type="http://schemas.openxmlformats.org/officeDocument/2006/relationships/hyperlink" Target="mailto:terezia.raffayova@umb.sk" TargetMode="External"/><Relationship Id="rId296" Type="http://schemas.openxmlformats.org/officeDocument/2006/relationships/hyperlink" Target="http://www.ukf.sk/" TargetMode="External"/><Relationship Id="rId461" Type="http://schemas.openxmlformats.org/officeDocument/2006/relationships/hyperlink" Target="mailto:henrik.luikko@kyamk.fi" TargetMode="External"/><Relationship Id="rId517" Type="http://schemas.openxmlformats.org/officeDocument/2006/relationships/hyperlink" Target="http://www.unipo.sk/" TargetMode="External"/><Relationship Id="rId559" Type="http://schemas.openxmlformats.org/officeDocument/2006/relationships/hyperlink" Target="http://www.ktu.edu/" TargetMode="External"/><Relationship Id="rId724" Type="http://schemas.openxmlformats.org/officeDocument/2006/relationships/hyperlink" Target="mailto:jpopova@uni-ruse.bg" TargetMode="External"/><Relationship Id="rId766" Type="http://schemas.openxmlformats.org/officeDocument/2006/relationships/hyperlink" Target="http://www.isbabesancon.com/" TargetMode="External"/><Relationship Id="rId931" Type="http://schemas.openxmlformats.org/officeDocument/2006/relationships/hyperlink" Target="mailto:jeanette.nilsson@umu.se" TargetMode="External"/><Relationship Id="rId60" Type="http://schemas.openxmlformats.org/officeDocument/2006/relationships/hyperlink" Target="http://www.uni-freiburg.de/" TargetMode="External"/><Relationship Id="rId156" Type="http://schemas.openxmlformats.org/officeDocument/2006/relationships/hyperlink" Target="mailto:lkustra@ur.edu.pl" TargetMode="External"/><Relationship Id="rId198" Type="http://schemas.openxmlformats.org/officeDocument/2006/relationships/hyperlink" Target="mailto:lubica.rybarova@unipo.sk" TargetMode="External"/><Relationship Id="rId321" Type="http://schemas.openxmlformats.org/officeDocument/2006/relationships/hyperlink" Target="mailto:astel@apsl.edu.tr" TargetMode="External"/><Relationship Id="rId363" Type="http://schemas.openxmlformats.org/officeDocument/2006/relationships/hyperlink" Target="http://www.amu.edu.pl/" TargetMode="External"/><Relationship Id="rId419" Type="http://schemas.openxmlformats.org/officeDocument/2006/relationships/hyperlink" Target="mailto:fatma.donmez@msgsu.edu.tr" TargetMode="External"/><Relationship Id="rId570" Type="http://schemas.openxmlformats.org/officeDocument/2006/relationships/hyperlink" Target="mailto:socrates@rec.uniba.sk" TargetMode="External"/><Relationship Id="rId626" Type="http://schemas.openxmlformats.org/officeDocument/2006/relationships/hyperlink" Target="http://www.hm.edu/" TargetMode="External"/><Relationship Id="rId223" Type="http://schemas.openxmlformats.org/officeDocument/2006/relationships/hyperlink" Target="http://www.gazi.edu.tr/" TargetMode="External"/><Relationship Id="rId430" Type="http://schemas.openxmlformats.org/officeDocument/2006/relationships/hyperlink" Target="http://www.ttk.ee/" TargetMode="External"/><Relationship Id="rId668" Type="http://schemas.openxmlformats.org/officeDocument/2006/relationships/hyperlink" Target="http://www.mome.hu/" TargetMode="External"/><Relationship Id="rId833" Type="http://schemas.openxmlformats.org/officeDocument/2006/relationships/hyperlink" Target="mailto:dimitrovamarijka@yahoo.co.uk" TargetMode="External"/><Relationship Id="rId875" Type="http://schemas.openxmlformats.org/officeDocument/2006/relationships/hyperlink" Target="http://www.leu.lt/" TargetMode="External"/><Relationship Id="rId18" Type="http://schemas.openxmlformats.org/officeDocument/2006/relationships/hyperlink" Target="http://www.trakya.edu.tr/" TargetMode="External"/><Relationship Id="rId265" Type="http://schemas.openxmlformats.org/officeDocument/2006/relationships/hyperlink" Target="mailto:krivosikova@tuzvo.sk" TargetMode="External"/><Relationship Id="rId472" Type="http://schemas.openxmlformats.org/officeDocument/2006/relationships/hyperlink" Target="http://www.uoc.gr/" TargetMode="External"/><Relationship Id="rId528" Type="http://schemas.openxmlformats.org/officeDocument/2006/relationships/hyperlink" Target="http://www.ensa-nancy.fr/" TargetMode="External"/><Relationship Id="rId735" Type="http://schemas.openxmlformats.org/officeDocument/2006/relationships/hyperlink" Target="mailto:oana.ivan@e-uvt.ro" TargetMode="External"/><Relationship Id="rId900" Type="http://schemas.openxmlformats.org/officeDocument/2006/relationships/hyperlink" Target="mailto:jgunjaca@agr.hr" TargetMode="External"/><Relationship Id="rId942" Type="http://schemas.openxmlformats.org/officeDocument/2006/relationships/hyperlink" Target="https://www.asp.lodz.pl/index.php" TargetMode="External"/><Relationship Id="rId125" Type="http://schemas.openxmlformats.org/officeDocument/2006/relationships/hyperlink" Target="mailto:ingrid.balazova@umb.sk" TargetMode="External"/><Relationship Id="rId167" Type="http://schemas.openxmlformats.org/officeDocument/2006/relationships/hyperlink" Target="mailto:erasmus@um.si" TargetMode="External"/><Relationship Id="rId332" Type="http://schemas.openxmlformats.org/officeDocument/2006/relationships/hyperlink" Target="mailto:kdemirer@anadolu.edu.tr" TargetMode="External"/><Relationship Id="rId374" Type="http://schemas.openxmlformats.org/officeDocument/2006/relationships/hyperlink" Target="mailto:eakyar@anadolu.edu.tr" TargetMode="External"/><Relationship Id="rId581" Type="http://schemas.openxmlformats.org/officeDocument/2006/relationships/hyperlink" Target="mailto:yasmina.bestaoui@ufrst.uni-evry.fr" TargetMode="External"/><Relationship Id="rId777" Type="http://schemas.openxmlformats.org/officeDocument/2006/relationships/hyperlink" Target="mailto:yilmazm@gazi.edu.tr" TargetMode="External"/><Relationship Id="rId71" Type="http://schemas.openxmlformats.org/officeDocument/2006/relationships/hyperlink" Target="http://www.tu-chemnitz.de/" TargetMode="External"/><Relationship Id="rId234" Type="http://schemas.openxmlformats.org/officeDocument/2006/relationships/hyperlink" Target="mailto:iwona.przylecka@ue.wroc.pl" TargetMode="External"/><Relationship Id="rId637" Type="http://schemas.openxmlformats.org/officeDocument/2006/relationships/hyperlink" Target="mailto:feliciabalan7@yahoo.cm" TargetMode="External"/><Relationship Id="rId679" Type="http://schemas.openxmlformats.org/officeDocument/2006/relationships/hyperlink" Target="mailto:erasmus@mruni.eu" TargetMode="External"/><Relationship Id="rId802" Type="http://schemas.openxmlformats.org/officeDocument/2006/relationships/hyperlink" Target="https://uit.no/" TargetMode="External"/><Relationship Id="rId844" Type="http://schemas.openxmlformats.org/officeDocument/2006/relationships/hyperlink" Target="https://www.ipp.pt/" TargetMode="External"/><Relationship Id="rId886" Type="http://schemas.openxmlformats.org/officeDocument/2006/relationships/hyperlink" Target="mailto:erasmus@upr.si" TargetMode="External"/><Relationship Id="rId2" Type="http://schemas.openxmlformats.org/officeDocument/2006/relationships/hyperlink" Target="mailto:directora.internacional@ehu.es" TargetMode="External"/><Relationship Id="rId29" Type="http://schemas.openxmlformats.org/officeDocument/2006/relationships/hyperlink" Target="mailto:karin.krall@univie.ac.at" TargetMode="External"/><Relationship Id="rId276" Type="http://schemas.openxmlformats.org/officeDocument/2006/relationships/hyperlink" Target="mailto:ramazan.serezli@ikc.edu.tr" TargetMode="External"/><Relationship Id="rId441" Type="http://schemas.openxmlformats.org/officeDocument/2006/relationships/hyperlink" Target="mailto:peter.kacur@unipo.sk" TargetMode="External"/><Relationship Id="rId483" Type="http://schemas.openxmlformats.org/officeDocument/2006/relationships/hyperlink" Target="http://www.ipleiria.pt/" TargetMode="External"/><Relationship Id="rId539" Type="http://schemas.openxmlformats.org/officeDocument/2006/relationships/hyperlink" Target="mailto:hloos@uni-leipzig.de" TargetMode="External"/><Relationship Id="rId690" Type="http://schemas.openxmlformats.org/officeDocument/2006/relationships/hyperlink" Target="http://www.marmara.edu.tr/" TargetMode="External"/><Relationship Id="rId704" Type="http://schemas.openxmlformats.org/officeDocument/2006/relationships/hyperlink" Target="http://www.akdeniz.edu.tr/" TargetMode="External"/><Relationship Id="rId746" Type="http://schemas.openxmlformats.org/officeDocument/2006/relationships/hyperlink" Target="http://www.uniba.sk/" TargetMode="External"/><Relationship Id="rId911" Type="http://schemas.openxmlformats.org/officeDocument/2006/relationships/hyperlink" Target="http://www.fesia.org/index.php/fr/" TargetMode="External"/><Relationship Id="rId40" Type="http://schemas.openxmlformats.org/officeDocument/2006/relationships/hyperlink" Target="mailto:erasmus@usc.es" TargetMode="External"/><Relationship Id="rId136" Type="http://schemas.openxmlformats.org/officeDocument/2006/relationships/hyperlink" Target="mailto:erasmus@upo.es" TargetMode="External"/><Relationship Id="rId178" Type="http://schemas.openxmlformats.org/officeDocument/2006/relationships/hyperlink" Target="mailto:rzs@fphil.uniba.sk" TargetMode="External"/><Relationship Id="rId301" Type="http://schemas.openxmlformats.org/officeDocument/2006/relationships/hyperlink" Target="mailto:eva.lelakova@fhv.uniza.sk" TargetMode="External"/><Relationship Id="rId343" Type="http://schemas.openxmlformats.org/officeDocument/2006/relationships/hyperlink" Target="mailto:international.geo@rz.uni-leipzig.de" TargetMode="External"/><Relationship Id="rId550" Type="http://schemas.openxmlformats.org/officeDocument/2006/relationships/hyperlink" Target="http://www.unipo.sk/" TargetMode="External"/><Relationship Id="rId788" Type="http://schemas.openxmlformats.org/officeDocument/2006/relationships/hyperlink" Target="mailto:michal.kulik@akademiasztuki.eu" TargetMode="External"/><Relationship Id="rId953" Type="http://schemas.openxmlformats.org/officeDocument/2006/relationships/hyperlink" Target="mailto:alena.pribulova@tuke.sk" TargetMode="External"/><Relationship Id="rId82" Type="http://schemas.openxmlformats.org/officeDocument/2006/relationships/hyperlink" Target="mailto:ad@lu.lv" TargetMode="External"/><Relationship Id="rId203" Type="http://schemas.openxmlformats.org/officeDocument/2006/relationships/hyperlink" Target="mailto:erasmus@erdogan.edu.tr" TargetMode="External"/><Relationship Id="rId385" Type="http://schemas.openxmlformats.org/officeDocument/2006/relationships/hyperlink" Target="mailto:vassanyj.miklos@kre.hu" TargetMode="External"/><Relationship Id="rId592" Type="http://schemas.openxmlformats.org/officeDocument/2006/relationships/hyperlink" Target="http://www.ku.sk/" TargetMode="External"/><Relationship Id="rId606" Type="http://schemas.openxmlformats.org/officeDocument/2006/relationships/hyperlink" Target="mailto:scherzer@htw-dresden.de" TargetMode="External"/><Relationship Id="rId648" Type="http://schemas.openxmlformats.org/officeDocument/2006/relationships/hyperlink" Target="mailto:uldis.svinks@lspa.lv" TargetMode="External"/><Relationship Id="rId813" Type="http://schemas.openxmlformats.org/officeDocument/2006/relationships/hyperlink" Target="mailto:ooguler@ybu.edu.tr" TargetMode="External"/><Relationship Id="rId855" Type="http://schemas.openxmlformats.org/officeDocument/2006/relationships/hyperlink" Target="mailto:lingua.francese@uniparthenope.it" TargetMode="External"/><Relationship Id="rId245" Type="http://schemas.openxmlformats.org/officeDocument/2006/relationships/hyperlink" Target="mailto:intrec@mail.ege.edu.tr" TargetMode="External"/><Relationship Id="rId287" Type="http://schemas.openxmlformats.org/officeDocument/2006/relationships/hyperlink" Target="http://www.ktu.edu.tr/" TargetMode="External"/><Relationship Id="rId410" Type="http://schemas.openxmlformats.org/officeDocument/2006/relationships/hyperlink" Target="mailto:tolvajv@fmk.nyme.hu" TargetMode="External"/><Relationship Id="rId452" Type="http://schemas.openxmlformats.org/officeDocument/2006/relationships/hyperlink" Target="mailto:elodie.aondetto@ecole-maryse-eloy.com" TargetMode="External"/><Relationship Id="rId494" Type="http://schemas.openxmlformats.org/officeDocument/2006/relationships/hyperlink" Target="http://www.ucm.sk/" TargetMode="External"/><Relationship Id="rId508" Type="http://schemas.openxmlformats.org/officeDocument/2006/relationships/hyperlink" Target="mailto:michaela.moldova.chovancova@ku.sk" TargetMode="External"/><Relationship Id="rId715" Type="http://schemas.openxmlformats.org/officeDocument/2006/relationships/hyperlink" Target="mailto:annmarie.gorenc-zoran@fini-unm.si" TargetMode="External"/><Relationship Id="rId897" Type="http://schemas.openxmlformats.org/officeDocument/2006/relationships/hyperlink" Target="mailto:anna.tomczyk@wsr.edu.pl" TargetMode="External"/><Relationship Id="rId922" Type="http://schemas.openxmlformats.org/officeDocument/2006/relationships/hyperlink" Target="mailto:aneta.poniszewska-maranda@p.lodz.pl" TargetMode="External"/><Relationship Id="rId105" Type="http://schemas.openxmlformats.org/officeDocument/2006/relationships/hyperlink" Target="mailto:kamilla.klonowska@hkr.se" TargetMode="External"/><Relationship Id="rId147" Type="http://schemas.openxmlformats.org/officeDocument/2006/relationships/hyperlink" Target="http://www.us.es/" TargetMode="External"/><Relationship Id="rId312" Type="http://schemas.openxmlformats.org/officeDocument/2006/relationships/hyperlink" Target="http://www.uoc.gr/" TargetMode="External"/><Relationship Id="rId354" Type="http://schemas.openxmlformats.org/officeDocument/2006/relationships/hyperlink" Target="mailto:kaija@tlu.ee" TargetMode="External"/><Relationship Id="rId757" Type="http://schemas.openxmlformats.org/officeDocument/2006/relationships/hyperlink" Target="mailto:relazioni.internazionali@strutture.univaq.it" TargetMode="External"/><Relationship Id="rId799" Type="http://schemas.openxmlformats.org/officeDocument/2006/relationships/hyperlink" Target="http://www.pirireis.edu.tr/" TargetMode="External"/><Relationship Id="rId51" Type="http://schemas.openxmlformats.org/officeDocument/2006/relationships/hyperlink" Target="http://www.uminho.pt/" TargetMode="External"/><Relationship Id="rId93" Type="http://schemas.openxmlformats.org/officeDocument/2006/relationships/hyperlink" Target="http://www.tu-chemnitz.de/" TargetMode="External"/><Relationship Id="rId189" Type="http://schemas.openxmlformats.org/officeDocument/2006/relationships/hyperlink" Target="mailto:kamila.biniek@kpswjg.pl" TargetMode="External"/><Relationship Id="rId396" Type="http://schemas.openxmlformats.org/officeDocument/2006/relationships/hyperlink" Target="mailto:bach.katalin@kre.hu" TargetMode="External"/><Relationship Id="rId561" Type="http://schemas.openxmlformats.org/officeDocument/2006/relationships/hyperlink" Target="http://www.stuba.sk/" TargetMode="External"/><Relationship Id="rId617" Type="http://schemas.openxmlformats.org/officeDocument/2006/relationships/hyperlink" Target="mailto:sabrina.prici@di3.units.it" TargetMode="External"/><Relationship Id="rId659" Type="http://schemas.openxmlformats.org/officeDocument/2006/relationships/hyperlink" Target="http://www.upmc.fr/" TargetMode="External"/><Relationship Id="rId824" Type="http://schemas.openxmlformats.org/officeDocument/2006/relationships/hyperlink" Target="mailto:trs@utenos-kolegija.lt" TargetMode="External"/><Relationship Id="rId866" Type="http://schemas.openxmlformats.org/officeDocument/2006/relationships/hyperlink" Target="mailto:metinkartal@kafkas.edu.tr" TargetMode="External"/><Relationship Id="rId214" Type="http://schemas.openxmlformats.org/officeDocument/2006/relationships/hyperlink" Target="mailto:marion.gemende@ehs-dresden.de;herbert.effinger@ehs-dresden.de" TargetMode="External"/><Relationship Id="rId256" Type="http://schemas.openxmlformats.org/officeDocument/2006/relationships/hyperlink" Target="mailto:erasmus-agreements@auth.gr" TargetMode="External"/><Relationship Id="rId298" Type="http://schemas.openxmlformats.org/officeDocument/2006/relationships/hyperlink" Target="mailto:iciarnad@unizar.es" TargetMode="External"/><Relationship Id="rId421" Type="http://schemas.openxmlformats.org/officeDocument/2006/relationships/hyperlink" Target="mailto:erasmus@adm.pcz.pl" TargetMode="External"/><Relationship Id="rId463" Type="http://schemas.openxmlformats.org/officeDocument/2006/relationships/hyperlink" Target="mailto:aotsetova@hctp.acad.bg" TargetMode="External"/><Relationship Id="rId519" Type="http://schemas.openxmlformats.org/officeDocument/2006/relationships/hyperlink" Target="http://www.uniba.sk/" TargetMode="External"/><Relationship Id="rId670" Type="http://schemas.openxmlformats.org/officeDocument/2006/relationships/hyperlink" Target="http://www.asp.krakow.pl/" TargetMode="External"/><Relationship Id="rId116" Type="http://schemas.openxmlformats.org/officeDocument/2006/relationships/hyperlink" Target="mailto:oliver.sachs@tu-chemnitz.de" TargetMode="External"/><Relationship Id="rId158" Type="http://schemas.openxmlformats.org/officeDocument/2006/relationships/hyperlink" Target="mailto:vladimir.modrak@tuke.sk" TargetMode="External"/><Relationship Id="rId323" Type="http://schemas.openxmlformats.org/officeDocument/2006/relationships/hyperlink" Target="mailto:mekiert@gmail.com" TargetMode="External"/><Relationship Id="rId530" Type="http://schemas.openxmlformats.org/officeDocument/2006/relationships/hyperlink" Target="mailto:world@fba.up.pt" TargetMode="External"/><Relationship Id="rId726" Type="http://schemas.openxmlformats.org/officeDocument/2006/relationships/hyperlink" Target="mailto:socrates@rec.uniba.sk" TargetMode="External"/><Relationship Id="rId768" Type="http://schemas.openxmlformats.org/officeDocument/2006/relationships/hyperlink" Target="http://www.ur.edu.pl/" TargetMode="External"/><Relationship Id="rId933" Type="http://schemas.openxmlformats.org/officeDocument/2006/relationships/hyperlink" Target="mailto:agselcuk@kavram.edu.tr" TargetMode="External"/><Relationship Id="rId20" Type="http://schemas.openxmlformats.org/officeDocument/2006/relationships/hyperlink" Target="mailto:scukurluoglu@pau.edu.tr" TargetMode="External"/><Relationship Id="rId62" Type="http://schemas.openxmlformats.org/officeDocument/2006/relationships/hyperlink" Target="mailto:milos.reznik@phil.tu-chemnitz.de" TargetMode="External"/><Relationship Id="rId365" Type="http://schemas.openxmlformats.org/officeDocument/2006/relationships/hyperlink" Target="mailto:eakyar@anadolu.edu.tr" TargetMode="External"/><Relationship Id="rId572" Type="http://schemas.openxmlformats.org/officeDocument/2006/relationships/hyperlink" Target="mailto:auslandsamt@uni-rostock.de" TargetMode="External"/><Relationship Id="rId628" Type="http://schemas.openxmlformats.org/officeDocument/2006/relationships/hyperlink" Target="mailto:aysen.uysal@deu.edu.tr" TargetMode="External"/><Relationship Id="rId835" Type="http://schemas.openxmlformats.org/officeDocument/2006/relationships/hyperlink" Target="mailto:amark@mail.ntua.gr" TargetMode="External"/><Relationship Id="rId225" Type="http://schemas.openxmlformats.org/officeDocument/2006/relationships/hyperlink" Target="http://www.univr.it/" TargetMode="External"/><Relationship Id="rId267" Type="http://schemas.openxmlformats.org/officeDocument/2006/relationships/hyperlink" Target="mailto:ulik@bartin.edu.tr" TargetMode="External"/><Relationship Id="rId432" Type="http://schemas.openxmlformats.org/officeDocument/2006/relationships/hyperlink" Target="mailto:faithova@fedu.uniba.sk" TargetMode="External"/><Relationship Id="rId474" Type="http://schemas.openxmlformats.org/officeDocument/2006/relationships/hyperlink" Target="http://www.unitn.it/" TargetMode="External"/><Relationship Id="rId877" Type="http://schemas.openxmlformats.org/officeDocument/2006/relationships/hyperlink" Target="mailto:erasmus@uni-koblenz-landau.de" TargetMode="External"/><Relationship Id="rId127" Type="http://schemas.openxmlformats.org/officeDocument/2006/relationships/hyperlink" Target="mailto:sri@sri.uminho.pt" TargetMode="External"/><Relationship Id="rId681" Type="http://schemas.openxmlformats.org/officeDocument/2006/relationships/hyperlink" Target="mailto:barbara@mruni.eu" TargetMode="External"/><Relationship Id="rId737" Type="http://schemas.openxmlformats.org/officeDocument/2006/relationships/hyperlink" Target="mailto:oana.ivan@e-uvt.ro" TargetMode="External"/><Relationship Id="rId779" Type="http://schemas.openxmlformats.org/officeDocument/2006/relationships/hyperlink" Target="mailto:carmen.martin@enit.fr" TargetMode="External"/><Relationship Id="rId902" Type="http://schemas.openxmlformats.org/officeDocument/2006/relationships/hyperlink" Target="mailto:international@zut.edu.pl" TargetMode="External"/><Relationship Id="rId944" Type="http://schemas.openxmlformats.org/officeDocument/2006/relationships/hyperlink" Target="mailto:peter.koval@yahoo.com" TargetMode="External"/><Relationship Id="rId31" Type="http://schemas.openxmlformats.org/officeDocument/2006/relationships/hyperlink" Target="http://www.univie.ac.at/" TargetMode="External"/><Relationship Id="rId73" Type="http://schemas.openxmlformats.org/officeDocument/2006/relationships/hyperlink" Target="mailto:j.olesiak@iphils.uj.edu.pl" TargetMode="External"/><Relationship Id="rId169" Type="http://schemas.openxmlformats.org/officeDocument/2006/relationships/hyperlink" Target="mailto:anna.kostov@international.uni-halle.de" TargetMode="External"/><Relationship Id="rId334" Type="http://schemas.openxmlformats.org/officeDocument/2006/relationships/hyperlink" Target="http://www.anadolu.edu.tr/" TargetMode="External"/><Relationship Id="rId376" Type="http://schemas.openxmlformats.org/officeDocument/2006/relationships/hyperlink" Target="mailto:international@uni-wuerzburg,de" TargetMode="External"/><Relationship Id="rId541" Type="http://schemas.openxmlformats.org/officeDocument/2006/relationships/hyperlink" Target="mailto:erasmus@ujk.edu.pl" TargetMode="External"/><Relationship Id="rId583" Type="http://schemas.openxmlformats.org/officeDocument/2006/relationships/hyperlink" Target="http://www.llu.lv/" TargetMode="External"/><Relationship Id="rId639" Type="http://schemas.openxmlformats.org/officeDocument/2006/relationships/hyperlink" Target="mailto:vitko@aku.sk" TargetMode="External"/><Relationship Id="rId790" Type="http://schemas.openxmlformats.org/officeDocument/2006/relationships/hyperlink" Target="mailto:dri@uc.pt" TargetMode="External"/><Relationship Id="rId804" Type="http://schemas.openxmlformats.org/officeDocument/2006/relationships/hyperlink" Target="mailto:erasmus@fmh.ulisboa.pt" TargetMode="External"/><Relationship Id="rId4" Type="http://schemas.openxmlformats.org/officeDocument/2006/relationships/hyperlink" Target="mailto:oliver.sachs@iuz.tu-chemnitz.de" TargetMode="External"/><Relationship Id="rId180" Type="http://schemas.openxmlformats.org/officeDocument/2006/relationships/hyperlink" Target="mailto:rektorat@kh-freiburg.de" TargetMode="External"/><Relationship Id="rId236" Type="http://schemas.openxmlformats.org/officeDocument/2006/relationships/hyperlink" Target="http://www.asesor.pl/" TargetMode="External"/><Relationship Id="rId278" Type="http://schemas.openxmlformats.org/officeDocument/2006/relationships/hyperlink" Target="mailto:international@uni-wuerzburg.de" TargetMode="External"/><Relationship Id="rId401" Type="http://schemas.openxmlformats.org/officeDocument/2006/relationships/hyperlink" Target="http://www.uni-flensburg.de/" TargetMode="External"/><Relationship Id="rId443" Type="http://schemas.openxmlformats.org/officeDocument/2006/relationships/hyperlink" Target="mailto:filreint@filol.ucm.es" TargetMode="External"/><Relationship Id="rId650" Type="http://schemas.openxmlformats.org/officeDocument/2006/relationships/hyperlink" Target="mailto:erasmus@ukw.edu.pl" TargetMode="External"/><Relationship Id="rId846" Type="http://schemas.openxmlformats.org/officeDocument/2006/relationships/hyperlink" Target="mailto:erasmus@uni.opole.pl" TargetMode="External"/><Relationship Id="rId888" Type="http://schemas.openxmlformats.org/officeDocument/2006/relationships/hyperlink" Target="http://www.upr.si/" TargetMode="External"/><Relationship Id="rId303" Type="http://schemas.openxmlformats.org/officeDocument/2006/relationships/hyperlink" Target="mailto:erasmus@ibu.edu.tr" TargetMode="External"/><Relationship Id="rId485" Type="http://schemas.openxmlformats.org/officeDocument/2006/relationships/hyperlink" Target="mailto:halasova@jfmed.uniba.sk" TargetMode="External"/><Relationship Id="rId692" Type="http://schemas.openxmlformats.org/officeDocument/2006/relationships/hyperlink" Target="mailto:einar.meier@admin.uio.no" TargetMode="External"/><Relationship Id="rId706" Type="http://schemas.openxmlformats.org/officeDocument/2006/relationships/hyperlink" Target="mailto:dekanat@informatik.tu-chemnitz.de" TargetMode="External"/><Relationship Id="rId748" Type="http://schemas.openxmlformats.org/officeDocument/2006/relationships/hyperlink" Target="mailto:oguzozbek@pau.edu.tr" TargetMode="External"/><Relationship Id="rId913" Type="http://schemas.openxmlformats.org/officeDocument/2006/relationships/hyperlink" Target="mailto:celestina.vicevic@gmail.com" TargetMode="External"/><Relationship Id="rId955" Type="http://schemas.openxmlformats.org/officeDocument/2006/relationships/hyperlink" Target="mailto:bast@hs-albsig.de" TargetMode="External"/><Relationship Id="rId42" Type="http://schemas.openxmlformats.org/officeDocument/2006/relationships/hyperlink" Target="http://www.usc.es/" TargetMode="External"/><Relationship Id="rId84" Type="http://schemas.openxmlformats.org/officeDocument/2006/relationships/hyperlink" Target="mailto:ingrid.balazova@umb.sk" TargetMode="External"/><Relationship Id="rId138" Type="http://schemas.openxmlformats.org/officeDocument/2006/relationships/hyperlink" Target="http://www.upo.es/" TargetMode="External"/><Relationship Id="rId345" Type="http://schemas.openxmlformats.org/officeDocument/2006/relationships/hyperlink" Target="mailto:auslandsamt@uni-rostock.de" TargetMode="External"/><Relationship Id="rId387" Type="http://schemas.openxmlformats.org/officeDocument/2006/relationships/hyperlink" Target="mailto:iro@btk.nyme.hu" TargetMode="External"/><Relationship Id="rId510" Type="http://schemas.openxmlformats.org/officeDocument/2006/relationships/hyperlink" Target="mailto:michaela.moldova.chovancova@ku.sk" TargetMode="External"/><Relationship Id="rId552" Type="http://schemas.openxmlformats.org/officeDocument/2006/relationships/hyperlink" Target="http://www.erdogan.edu.tr/" TargetMode="External"/><Relationship Id="rId594" Type="http://schemas.openxmlformats.org/officeDocument/2006/relationships/hyperlink" Target="mailto:gabriella.balog.molnar@rekt.szte.hu" TargetMode="External"/><Relationship Id="rId608" Type="http://schemas.openxmlformats.org/officeDocument/2006/relationships/hyperlink" Target="mailto:erasmus@sdu.edu.tr" TargetMode="External"/><Relationship Id="rId815" Type="http://schemas.openxmlformats.org/officeDocument/2006/relationships/hyperlink" Target="mailto:education@utu.fi" TargetMode="External"/><Relationship Id="rId191" Type="http://schemas.openxmlformats.org/officeDocument/2006/relationships/hyperlink" Target="mailto:eeva.virtanen@mamk.fi" TargetMode="External"/><Relationship Id="rId205" Type="http://schemas.openxmlformats.org/officeDocument/2006/relationships/hyperlink" Target="mailto:auslandsamt@htw-dresden.de" TargetMode="External"/><Relationship Id="rId247" Type="http://schemas.openxmlformats.org/officeDocument/2006/relationships/hyperlink" Target="http://www.ege.edu.tr/" TargetMode="External"/><Relationship Id="rId412" Type="http://schemas.openxmlformats.org/officeDocument/2006/relationships/hyperlink" Target="mailto:erasmus@accademiadinapoli.it" TargetMode="External"/><Relationship Id="rId857" Type="http://schemas.openxmlformats.org/officeDocument/2006/relationships/hyperlink" Target="http://www.rau.ro/" TargetMode="External"/><Relationship Id="rId899" Type="http://schemas.openxmlformats.org/officeDocument/2006/relationships/hyperlink" Target="mailto:erasmus.coordinator@unizg.hr" TargetMode="External"/><Relationship Id="rId107" Type="http://schemas.openxmlformats.org/officeDocument/2006/relationships/hyperlink" Target="mailto:terezia.raffayova@umb.sk" TargetMode="External"/><Relationship Id="rId289" Type="http://schemas.openxmlformats.org/officeDocument/2006/relationships/hyperlink" Target="http://www.tu-dresden.de/" TargetMode="External"/><Relationship Id="rId454" Type="http://schemas.openxmlformats.org/officeDocument/2006/relationships/hyperlink" Target="mailto:abav@abav.it" TargetMode="External"/><Relationship Id="rId496" Type="http://schemas.openxmlformats.org/officeDocument/2006/relationships/hyperlink" Target="mailto:ester@ufri.hr" TargetMode="External"/><Relationship Id="rId661" Type="http://schemas.openxmlformats.org/officeDocument/2006/relationships/hyperlink" Target="http://www.uws.ac.uk/" TargetMode="External"/><Relationship Id="rId717" Type="http://schemas.openxmlformats.org/officeDocument/2006/relationships/hyperlink" Target="http://www.fini-unm.si/" TargetMode="External"/><Relationship Id="rId759" Type="http://schemas.openxmlformats.org/officeDocument/2006/relationships/hyperlink" Target="mailto:anu.harkonen@turkuamk.fi" TargetMode="External"/><Relationship Id="rId924" Type="http://schemas.openxmlformats.org/officeDocument/2006/relationships/hyperlink" Target="mailto:cristina.marchini@unicam.it" TargetMode="External"/><Relationship Id="rId11" Type="http://schemas.openxmlformats.org/officeDocument/2006/relationships/hyperlink" Target="http://www.uniza.sk/" TargetMode="External"/><Relationship Id="rId53" Type="http://schemas.openxmlformats.org/officeDocument/2006/relationships/hyperlink" Target="mailto:nkanbur@sakarya.edu.tr" TargetMode="External"/><Relationship Id="rId149" Type="http://schemas.openxmlformats.org/officeDocument/2006/relationships/hyperlink" Target="mailto:pcastro@dlyl.uva.es" TargetMode="External"/><Relationship Id="rId314" Type="http://schemas.openxmlformats.org/officeDocument/2006/relationships/hyperlink" Target="http://www.aalto.fi/" TargetMode="External"/><Relationship Id="rId356" Type="http://schemas.openxmlformats.org/officeDocument/2006/relationships/hyperlink" Target="mailto:akaz@aegean.gr" TargetMode="External"/><Relationship Id="rId398" Type="http://schemas.openxmlformats.org/officeDocument/2006/relationships/hyperlink" Target="http://www.kre.hu/" TargetMode="External"/><Relationship Id="rId521" Type="http://schemas.openxmlformats.org/officeDocument/2006/relationships/hyperlink" Target="mailto:socrates@rec.uniba.sk" TargetMode="External"/><Relationship Id="rId563" Type="http://schemas.openxmlformats.org/officeDocument/2006/relationships/hyperlink" Target="mailto:astel@apsl.edu.pl" TargetMode="External"/><Relationship Id="rId619" Type="http://schemas.openxmlformats.org/officeDocument/2006/relationships/hyperlink" Target="mailto:barbara.skalacka@uni.wroc.pl" TargetMode="External"/><Relationship Id="rId770" Type="http://schemas.openxmlformats.org/officeDocument/2006/relationships/hyperlink" Target="mailto:m.k.oftebro@nih.no" TargetMode="External"/><Relationship Id="rId95" Type="http://schemas.openxmlformats.org/officeDocument/2006/relationships/hyperlink" Target="mailto:erasmus-agreements@auth.gr" TargetMode="External"/><Relationship Id="rId160" Type="http://schemas.openxmlformats.org/officeDocument/2006/relationships/hyperlink" Target="http://www.tuke.sk/" TargetMode="External"/><Relationship Id="rId216" Type="http://schemas.openxmlformats.org/officeDocument/2006/relationships/hyperlink" Target="http://www.uj.edu.pl/" TargetMode="External"/><Relationship Id="rId423" Type="http://schemas.openxmlformats.org/officeDocument/2006/relationships/hyperlink" Target="http://www.uniwersytetradom.pl/" TargetMode="External"/><Relationship Id="rId826" Type="http://schemas.openxmlformats.org/officeDocument/2006/relationships/hyperlink" Target="mailto:yasinaslan71@gmail.com" TargetMode="External"/><Relationship Id="rId868" Type="http://schemas.openxmlformats.org/officeDocument/2006/relationships/hyperlink" Target="mailto:e.cieslak@po.opole.pl" TargetMode="External"/><Relationship Id="rId258" Type="http://schemas.openxmlformats.org/officeDocument/2006/relationships/hyperlink" Target="mailto:sri@reit.up.pt" TargetMode="External"/><Relationship Id="rId465" Type="http://schemas.openxmlformats.org/officeDocument/2006/relationships/hyperlink" Target="http://www.teicrete.gr/" TargetMode="External"/><Relationship Id="rId630" Type="http://schemas.openxmlformats.org/officeDocument/2006/relationships/hyperlink" Target="mailto:international.office@ufg.ac.at" TargetMode="External"/><Relationship Id="rId672" Type="http://schemas.openxmlformats.org/officeDocument/2006/relationships/hyperlink" Target="http://www.uniwersytetradom.pl/" TargetMode="External"/><Relationship Id="rId728" Type="http://schemas.openxmlformats.org/officeDocument/2006/relationships/hyperlink" Target="mailto:ogareth@staff.teicrete.gr" TargetMode="External"/><Relationship Id="rId935" Type="http://schemas.openxmlformats.org/officeDocument/2006/relationships/hyperlink" Target="mailto:zahrodd@upjs.sk" TargetMode="External"/><Relationship Id="rId22" Type="http://schemas.openxmlformats.org/officeDocument/2006/relationships/hyperlink" Target="mailto:erasmus@unios.hr" TargetMode="External"/><Relationship Id="rId64" Type="http://schemas.openxmlformats.org/officeDocument/2006/relationships/hyperlink" Target="mailto:ori@uvigo.es" TargetMode="External"/><Relationship Id="rId118" Type="http://schemas.openxmlformats.org/officeDocument/2006/relationships/hyperlink" Target="http://www.tu-chemnitz.de/" TargetMode="External"/><Relationship Id="rId325" Type="http://schemas.openxmlformats.org/officeDocument/2006/relationships/hyperlink" Target="mailto:erasmus@um.si" TargetMode="External"/><Relationship Id="rId367" Type="http://schemas.openxmlformats.org/officeDocument/2006/relationships/hyperlink" Target="http://www.firat.edu.tr/" TargetMode="External"/><Relationship Id="rId532" Type="http://schemas.openxmlformats.org/officeDocument/2006/relationships/hyperlink" Target="http://www.unileoben.ac.at/" TargetMode="External"/><Relationship Id="rId574" Type="http://schemas.openxmlformats.org/officeDocument/2006/relationships/hyperlink" Target="http://www.uni-rostock.de/" TargetMode="External"/><Relationship Id="rId171" Type="http://schemas.openxmlformats.org/officeDocument/2006/relationships/hyperlink" Target="http://www.uni-halle.de/" TargetMode="External"/><Relationship Id="rId227" Type="http://schemas.openxmlformats.org/officeDocument/2006/relationships/hyperlink" Target="mailto:stefanoniale@unitus.it" TargetMode="External"/><Relationship Id="rId781" Type="http://schemas.openxmlformats.org/officeDocument/2006/relationships/hyperlink" Target="mailto:art_academy@nha.bg" TargetMode="External"/><Relationship Id="rId837" Type="http://schemas.openxmlformats.org/officeDocument/2006/relationships/hyperlink" Target="http://www.uam.es/ss/Satellite/es/home" TargetMode="External"/><Relationship Id="rId879" Type="http://schemas.openxmlformats.org/officeDocument/2006/relationships/hyperlink" Target="mailto:Erasmus@elte.hu" TargetMode="External"/><Relationship Id="rId269" Type="http://schemas.openxmlformats.org/officeDocument/2006/relationships/hyperlink" Target="http://www.bartin.edu.tr/" TargetMode="External"/><Relationship Id="rId434" Type="http://schemas.openxmlformats.org/officeDocument/2006/relationships/hyperlink" Target="mailto:socrates@rec.uniba.sk" TargetMode="External"/><Relationship Id="rId476" Type="http://schemas.openxmlformats.org/officeDocument/2006/relationships/hyperlink" Target="mailto:bodis.heni@art.pte.hu" TargetMode="External"/><Relationship Id="rId641" Type="http://schemas.openxmlformats.org/officeDocument/2006/relationships/hyperlink" Target="mailto:daneljantra@nooruse.ee" TargetMode="External"/><Relationship Id="rId683" Type="http://schemas.openxmlformats.org/officeDocument/2006/relationships/hyperlink" Target="mailto:birsenp@marmara.edu.tr" TargetMode="External"/><Relationship Id="rId739" Type="http://schemas.openxmlformats.org/officeDocument/2006/relationships/hyperlink" Target="mailto:oana.ivan@e-uvt.ro" TargetMode="External"/><Relationship Id="rId890" Type="http://schemas.openxmlformats.org/officeDocument/2006/relationships/hyperlink" Target="mailto:ugchem.incoming@ug.edu.pl" TargetMode="External"/><Relationship Id="rId904" Type="http://schemas.openxmlformats.org/officeDocument/2006/relationships/hyperlink" Target="http://www.zut.edu.pl/" TargetMode="External"/><Relationship Id="rId33" Type="http://schemas.openxmlformats.org/officeDocument/2006/relationships/hyperlink" Target="http://www.tu-dresden.de/" TargetMode="External"/><Relationship Id="rId129" Type="http://schemas.openxmlformats.org/officeDocument/2006/relationships/hyperlink" Target="http://www.uminho.pt/" TargetMode="External"/><Relationship Id="rId280" Type="http://schemas.openxmlformats.org/officeDocument/2006/relationships/hyperlink" Target="http://www.uni-wuerzburg.de/" TargetMode="External"/><Relationship Id="rId336" Type="http://schemas.openxmlformats.org/officeDocument/2006/relationships/hyperlink" Target="mailto:geurts@physik.uni-wuerzburg.de" TargetMode="External"/><Relationship Id="rId501" Type="http://schemas.openxmlformats.org/officeDocument/2006/relationships/hyperlink" Target="mailto:heinrich-barth@ehs-dresden.de" TargetMode="External"/><Relationship Id="rId543" Type="http://schemas.openxmlformats.org/officeDocument/2006/relationships/hyperlink" Target="mailto:socrates@rec.uniba.sk" TargetMode="External"/><Relationship Id="rId946" Type="http://schemas.openxmlformats.org/officeDocument/2006/relationships/hyperlink" Target="mailto:erasmus.agreements@zv.uni-leipzig.de" TargetMode="External"/><Relationship Id="rId75" Type="http://schemas.openxmlformats.org/officeDocument/2006/relationships/hyperlink" Target="http://www.unibuc.ro/" TargetMode="External"/><Relationship Id="rId140" Type="http://schemas.openxmlformats.org/officeDocument/2006/relationships/hyperlink" Target="mailto:dag.aasland@hit.no" TargetMode="External"/><Relationship Id="rId182" Type="http://schemas.openxmlformats.org/officeDocument/2006/relationships/hyperlink" Target="http://www.kfh-freiburg.de/" TargetMode="External"/><Relationship Id="rId378" Type="http://schemas.openxmlformats.org/officeDocument/2006/relationships/hyperlink" Target="http://www.uni-wuerzburg.de/" TargetMode="External"/><Relationship Id="rId403" Type="http://schemas.openxmlformats.org/officeDocument/2006/relationships/hyperlink" Target="http://www.ku.sk/" TargetMode="External"/><Relationship Id="rId585" Type="http://schemas.openxmlformats.org/officeDocument/2006/relationships/hyperlink" Target="mailto:maria.resetkova@stuba.sk" TargetMode="External"/><Relationship Id="rId750" Type="http://schemas.openxmlformats.org/officeDocument/2006/relationships/hyperlink" Target="mailto:erasmus@firat.edu.tr" TargetMode="External"/><Relationship Id="rId792" Type="http://schemas.openxmlformats.org/officeDocument/2006/relationships/hyperlink" Target="http://www.uc.pt/" TargetMode="External"/><Relationship Id="rId806" Type="http://schemas.openxmlformats.org/officeDocument/2006/relationships/hyperlink" Target="mailto:tanert@trakya.edu.tr" TargetMode="External"/><Relationship Id="rId848" Type="http://schemas.openxmlformats.org/officeDocument/2006/relationships/hyperlink" Target="http://www.uni.opole.pl/" TargetMode="External"/><Relationship Id="rId6" Type="http://schemas.openxmlformats.org/officeDocument/2006/relationships/hyperlink" Target="https://www.tu-chemnitz.de/" TargetMode="External"/><Relationship Id="rId238" Type="http://schemas.openxmlformats.org/officeDocument/2006/relationships/hyperlink" Target="http://www.uni-mb.si/" TargetMode="External"/><Relationship Id="rId445" Type="http://schemas.openxmlformats.org/officeDocument/2006/relationships/hyperlink" Target="mailto:coopint@unige.it" TargetMode="External"/><Relationship Id="rId487" Type="http://schemas.openxmlformats.org/officeDocument/2006/relationships/hyperlink" Target="mailto:jmesarosova@ukf.sk" TargetMode="External"/><Relationship Id="rId610" Type="http://schemas.openxmlformats.org/officeDocument/2006/relationships/hyperlink" Target="mailto:aylin.yardimci@ksu.edu.tr" TargetMode="External"/><Relationship Id="rId652" Type="http://schemas.openxmlformats.org/officeDocument/2006/relationships/hyperlink" Target="mailto:ebator@uni.lodz.pl" TargetMode="External"/><Relationship Id="rId694" Type="http://schemas.openxmlformats.org/officeDocument/2006/relationships/hyperlink" Target="mailto:erasmus@marmara.edu.tr" TargetMode="External"/><Relationship Id="rId708" Type="http://schemas.openxmlformats.org/officeDocument/2006/relationships/hyperlink" Target="mailto:erasmus@upr.si" TargetMode="External"/><Relationship Id="rId915" Type="http://schemas.openxmlformats.org/officeDocument/2006/relationships/hyperlink" Target="http://www.ied.edu/" TargetMode="External"/><Relationship Id="rId291" Type="http://schemas.openxmlformats.org/officeDocument/2006/relationships/hyperlink" Target="mailto:stephanie.schwarz@uni-wuerzburg.de" TargetMode="External"/><Relationship Id="rId305" Type="http://schemas.openxmlformats.org/officeDocument/2006/relationships/hyperlink" Target="mailto:peter.fabian@rekt.uniza.sk" TargetMode="External"/><Relationship Id="rId347" Type="http://schemas.openxmlformats.org/officeDocument/2006/relationships/hyperlink" Target="http://www.uni-rostock.de/" TargetMode="External"/><Relationship Id="rId512" Type="http://schemas.openxmlformats.org/officeDocument/2006/relationships/hyperlink" Target="http://www.ku.sk/" TargetMode="External"/><Relationship Id="rId957" Type="http://schemas.openxmlformats.org/officeDocument/2006/relationships/hyperlink" Target="mailto:bast@hs-albsig.de" TargetMode="External"/><Relationship Id="rId44" Type="http://schemas.openxmlformats.org/officeDocument/2006/relationships/hyperlink" Target="http://www.tlu.ee/" TargetMode="External"/><Relationship Id="rId86" Type="http://schemas.openxmlformats.org/officeDocument/2006/relationships/hyperlink" Target="http://www.ucm.sk/" TargetMode="External"/><Relationship Id="rId151" Type="http://schemas.openxmlformats.org/officeDocument/2006/relationships/hyperlink" Target="mailto:ori@uvigo.es" TargetMode="External"/><Relationship Id="rId389" Type="http://schemas.openxmlformats.org/officeDocument/2006/relationships/hyperlink" Target="http://www.nyme.hu/" TargetMode="External"/><Relationship Id="rId554" Type="http://schemas.openxmlformats.org/officeDocument/2006/relationships/hyperlink" Target="http://www.ujaen.es/" TargetMode="External"/><Relationship Id="rId596" Type="http://schemas.openxmlformats.org/officeDocument/2006/relationships/hyperlink" Target="http://www.u-szeged.hu/" TargetMode="External"/><Relationship Id="rId761" Type="http://schemas.openxmlformats.org/officeDocument/2006/relationships/hyperlink" Target="http://www.turkuamk.fi/" TargetMode="External"/><Relationship Id="rId817" Type="http://schemas.openxmlformats.org/officeDocument/2006/relationships/hyperlink" Target="http://www.usn.no/" TargetMode="External"/><Relationship Id="rId859" Type="http://schemas.openxmlformats.org/officeDocument/2006/relationships/hyperlink" Target="http://www.29mayis.edu.tr/" TargetMode="External"/><Relationship Id="rId193" Type="http://schemas.openxmlformats.org/officeDocument/2006/relationships/hyperlink" Target="http://www.mikkeliamk.fi/" TargetMode="External"/><Relationship Id="rId207" Type="http://schemas.openxmlformats.org/officeDocument/2006/relationships/hyperlink" Target="http://www.htw-dresden.de/" TargetMode="External"/><Relationship Id="rId249" Type="http://schemas.openxmlformats.org/officeDocument/2006/relationships/hyperlink" Target="http://www.dpu.edu.tr/" TargetMode="External"/><Relationship Id="rId414" Type="http://schemas.openxmlformats.org/officeDocument/2006/relationships/hyperlink" Target="mailto:tubayil@hacettepe.edu.tr" TargetMode="External"/><Relationship Id="rId456" Type="http://schemas.openxmlformats.org/officeDocument/2006/relationships/hyperlink" Target="mailto:ieva.skaurone@vda.it" TargetMode="External"/><Relationship Id="rId498" Type="http://schemas.openxmlformats.org/officeDocument/2006/relationships/hyperlink" Target="http://www.uniri.hr/" TargetMode="External"/><Relationship Id="rId621" Type="http://schemas.openxmlformats.org/officeDocument/2006/relationships/hyperlink" Target="http://www.uni.wroc.pl/" TargetMode="External"/><Relationship Id="rId663" Type="http://schemas.openxmlformats.org/officeDocument/2006/relationships/hyperlink" Target="http://fh-joanneum.at/" TargetMode="External"/><Relationship Id="rId870" Type="http://schemas.openxmlformats.org/officeDocument/2006/relationships/hyperlink" Target="mailto:interdep@leu.lt" TargetMode="External"/><Relationship Id="rId13" Type="http://schemas.openxmlformats.org/officeDocument/2006/relationships/hyperlink" Target="mailto:justyna.trojanowska@put.poznan.pl" TargetMode="External"/><Relationship Id="rId109" Type="http://schemas.openxmlformats.org/officeDocument/2006/relationships/hyperlink" Target="mailto:ulik@bartin.edu.tr" TargetMode="External"/><Relationship Id="rId260" Type="http://schemas.openxmlformats.org/officeDocument/2006/relationships/hyperlink" Target="http://www.up.pt/" TargetMode="External"/><Relationship Id="rId316" Type="http://schemas.openxmlformats.org/officeDocument/2006/relationships/hyperlink" Target="mailto:yasa_s@ibu.edu.tr" TargetMode="External"/><Relationship Id="rId523" Type="http://schemas.openxmlformats.org/officeDocument/2006/relationships/hyperlink" Target="http://www.uniba.sk/" TargetMode="External"/><Relationship Id="rId719" Type="http://schemas.openxmlformats.org/officeDocument/2006/relationships/hyperlink" Target="http://www.fsm.edu.tr/" TargetMode="External"/><Relationship Id="rId926" Type="http://schemas.openxmlformats.org/officeDocument/2006/relationships/hyperlink" Target="http://www.uvigo.es/" TargetMode="External"/><Relationship Id="rId55" Type="http://schemas.openxmlformats.org/officeDocument/2006/relationships/hyperlink" Target="http://www.sakarya.edu.tr/" TargetMode="External"/><Relationship Id="rId97" Type="http://schemas.openxmlformats.org/officeDocument/2006/relationships/hyperlink" Target="http://www.auth.gr/" TargetMode="External"/><Relationship Id="rId120" Type="http://schemas.openxmlformats.org/officeDocument/2006/relationships/hyperlink" Target="mailto:indra.karapetjana@lu.lv" TargetMode="External"/><Relationship Id="rId358" Type="http://schemas.openxmlformats.org/officeDocument/2006/relationships/hyperlink" Target="mailto:gkorres@geo.aegean.gr" TargetMode="External"/><Relationship Id="rId565" Type="http://schemas.openxmlformats.org/officeDocument/2006/relationships/hyperlink" Target="mailto:intoffice@ahievran.edu.tr" TargetMode="External"/><Relationship Id="rId730" Type="http://schemas.openxmlformats.org/officeDocument/2006/relationships/hyperlink" Target="mailto:lkustra@ur.edu.pl" TargetMode="External"/><Relationship Id="rId772" Type="http://schemas.openxmlformats.org/officeDocument/2006/relationships/hyperlink" Target="mailto:international-office@hm.edu" TargetMode="External"/><Relationship Id="rId828" Type="http://schemas.openxmlformats.org/officeDocument/2006/relationships/hyperlink" Target="mailto:erasmus@akdeniz.edu.tr" TargetMode="External"/><Relationship Id="rId162" Type="http://schemas.openxmlformats.org/officeDocument/2006/relationships/hyperlink" Target="http://www.ph-kaernten.ac.at/" TargetMode="External"/><Relationship Id="rId218" Type="http://schemas.openxmlformats.org/officeDocument/2006/relationships/hyperlink" Target="http://www.umb.sk/" TargetMode="External"/><Relationship Id="rId425" Type="http://schemas.openxmlformats.org/officeDocument/2006/relationships/hyperlink" Target="mailto:erasmus@sdu.edu.tr" TargetMode="External"/><Relationship Id="rId467" Type="http://schemas.openxmlformats.org/officeDocument/2006/relationships/hyperlink" Target="http://www.su.lt/" TargetMode="External"/><Relationship Id="rId632" Type="http://schemas.openxmlformats.org/officeDocument/2006/relationships/hyperlink" Target="mailto:international@burg-halle.de" TargetMode="External"/><Relationship Id="rId271" Type="http://schemas.openxmlformats.org/officeDocument/2006/relationships/hyperlink" Target="mailto:gurays@uludag.edu.tr" TargetMode="External"/><Relationship Id="rId674" Type="http://schemas.openxmlformats.org/officeDocument/2006/relationships/hyperlink" Target="http://www.tu.koszalin.pl/" TargetMode="External"/><Relationship Id="rId881" Type="http://schemas.openxmlformats.org/officeDocument/2006/relationships/hyperlink" Target="http://www.ipleiria.pt/" TargetMode="External"/><Relationship Id="rId937" Type="http://schemas.openxmlformats.org/officeDocument/2006/relationships/hyperlink" Target="mailto:aklimentova@ukf.sk" TargetMode="External"/><Relationship Id="rId24" Type="http://schemas.openxmlformats.org/officeDocument/2006/relationships/hyperlink" Target="mailto:erasmus@pk.edu.pl" TargetMode="External"/><Relationship Id="rId66" Type="http://schemas.openxmlformats.org/officeDocument/2006/relationships/hyperlink" Target="mailto:barbara.skalacka@uni.wroc.pl" TargetMode="External"/><Relationship Id="rId131" Type="http://schemas.openxmlformats.org/officeDocument/2006/relationships/hyperlink" Target="http://www.erdogan.edu.tr/" TargetMode="External"/><Relationship Id="rId327" Type="http://schemas.openxmlformats.org/officeDocument/2006/relationships/hyperlink" Target="mailto:kdemirer@anadolu.edu.tr" TargetMode="External"/><Relationship Id="rId369" Type="http://schemas.openxmlformats.org/officeDocument/2006/relationships/hyperlink" Target="mailto:eakyar@anadolu.edu.tr" TargetMode="External"/><Relationship Id="rId534" Type="http://schemas.openxmlformats.org/officeDocument/2006/relationships/hyperlink" Target="http://www.uni-leipzig.de/" TargetMode="External"/><Relationship Id="rId576" Type="http://schemas.openxmlformats.org/officeDocument/2006/relationships/hyperlink" Target="http://www.uc3m.es/" TargetMode="External"/><Relationship Id="rId741" Type="http://schemas.openxmlformats.org/officeDocument/2006/relationships/hyperlink" Target="mailto:ruta.vysniauskiene@ksu.lt" TargetMode="External"/><Relationship Id="rId783" Type="http://schemas.openxmlformats.org/officeDocument/2006/relationships/hyperlink" Target="http://www.unarte.org/" TargetMode="External"/><Relationship Id="rId839" Type="http://schemas.openxmlformats.org/officeDocument/2006/relationships/hyperlink" Target="http://www.comu.edu.tr/" TargetMode="External"/><Relationship Id="rId173" Type="http://schemas.openxmlformats.org/officeDocument/2006/relationships/hyperlink" Target="mailto:ewader@umk.pl" TargetMode="External"/><Relationship Id="rId229" Type="http://schemas.openxmlformats.org/officeDocument/2006/relationships/hyperlink" Target="mailto:kontakt@asu.lt" TargetMode="External"/><Relationship Id="rId380" Type="http://schemas.openxmlformats.org/officeDocument/2006/relationships/hyperlink" Target="http://www.umb.sk/" TargetMode="External"/><Relationship Id="rId436" Type="http://schemas.openxmlformats.org/officeDocument/2006/relationships/hyperlink" Target="mailto:jmelusova@ukf.sk" TargetMode="External"/><Relationship Id="rId601" Type="http://schemas.openxmlformats.org/officeDocument/2006/relationships/hyperlink" Target="mailto:socrates@rec.uniba.sk" TargetMode="External"/><Relationship Id="rId643" Type="http://schemas.openxmlformats.org/officeDocument/2006/relationships/hyperlink" Target="mailto:ekaterina.nikitina@uni-greifswald.de" TargetMode="External"/><Relationship Id="rId240" Type="http://schemas.openxmlformats.org/officeDocument/2006/relationships/hyperlink" Target="mailto:viktoria.ali-taha@unipo.sk" TargetMode="External"/><Relationship Id="rId478" Type="http://schemas.openxmlformats.org/officeDocument/2006/relationships/hyperlink" Target="mailto:s.strzelczak@wip.pw.edu.pl" TargetMode="External"/><Relationship Id="rId685" Type="http://schemas.openxmlformats.org/officeDocument/2006/relationships/hyperlink" Target="mailto:secrel@ujaen.es" TargetMode="External"/><Relationship Id="rId850" Type="http://schemas.openxmlformats.org/officeDocument/2006/relationships/hyperlink" Target="mailto:pnowak@math.uni.opole.pl" TargetMode="External"/><Relationship Id="rId892" Type="http://schemas.openxmlformats.org/officeDocument/2006/relationships/hyperlink" Target="mailto:ugchem.incoming@ug.edu.pl" TargetMode="External"/><Relationship Id="rId906" Type="http://schemas.openxmlformats.org/officeDocument/2006/relationships/hyperlink" Target="http://www.unizg.hr/" TargetMode="External"/><Relationship Id="rId948" Type="http://schemas.openxmlformats.org/officeDocument/2006/relationships/hyperlink" Target="mailto:erasmus@cu.edu.tr" TargetMode="External"/><Relationship Id="rId35" Type="http://schemas.openxmlformats.org/officeDocument/2006/relationships/hyperlink" Target="mailto:iris.fischer@phil.tu-chemnitz.de" TargetMode="External"/><Relationship Id="rId77" Type="http://schemas.openxmlformats.org/officeDocument/2006/relationships/hyperlink" Target="mailto:taci@uw.edu.pl" TargetMode="External"/><Relationship Id="rId100" Type="http://schemas.openxmlformats.org/officeDocument/2006/relationships/hyperlink" Target="mailto:j.bach@fh-sm.de" TargetMode="External"/><Relationship Id="rId282" Type="http://schemas.openxmlformats.org/officeDocument/2006/relationships/hyperlink" Target="mailto:monika.kopytowska@gmail.com" TargetMode="External"/><Relationship Id="rId338" Type="http://schemas.openxmlformats.org/officeDocument/2006/relationships/hyperlink" Target="http://www.firat.edu.tr/" TargetMode="External"/><Relationship Id="rId503" Type="http://schemas.openxmlformats.org/officeDocument/2006/relationships/hyperlink" Target="http://www.ehs-dresden.de/" TargetMode="External"/><Relationship Id="rId545" Type="http://schemas.openxmlformats.org/officeDocument/2006/relationships/hyperlink" Target="mailto:socrates@rec.uniba.sk" TargetMode="External"/><Relationship Id="rId587" Type="http://schemas.openxmlformats.org/officeDocument/2006/relationships/hyperlink" Target="mailto:krivosikova@tuzvo.sk" TargetMode="External"/><Relationship Id="rId710" Type="http://schemas.openxmlformats.org/officeDocument/2006/relationships/hyperlink" Target="http://www.upr.si/" TargetMode="External"/><Relationship Id="rId752" Type="http://schemas.openxmlformats.org/officeDocument/2006/relationships/hyperlink" Target="mailto:erasmus@firat.edu.tr" TargetMode="External"/><Relationship Id="rId808" Type="http://schemas.openxmlformats.org/officeDocument/2006/relationships/hyperlink" Target="http://www.trakya.edu.tr/" TargetMode="External"/><Relationship Id="rId8" Type="http://schemas.openxmlformats.org/officeDocument/2006/relationships/hyperlink" Target="http://www.ujaen.es/" TargetMode="External"/><Relationship Id="rId142" Type="http://schemas.openxmlformats.org/officeDocument/2006/relationships/hyperlink" Target="mailto:urs1@cr.su.lt" TargetMode="External"/><Relationship Id="rId184" Type="http://schemas.openxmlformats.org/officeDocument/2006/relationships/hyperlink" Target="mailto:erasmus@udc.es" TargetMode="External"/><Relationship Id="rId391" Type="http://schemas.openxmlformats.org/officeDocument/2006/relationships/hyperlink" Target="mailto:bettina.brandt@uni-bielefeld.de" TargetMode="External"/><Relationship Id="rId405" Type="http://schemas.openxmlformats.org/officeDocument/2006/relationships/hyperlink" Target="http://www.mu.edu.tr/" TargetMode="External"/><Relationship Id="rId447" Type="http://schemas.openxmlformats.org/officeDocument/2006/relationships/hyperlink" Target="mailto:rafael.chelaru@gmail.com" TargetMode="External"/><Relationship Id="rId612" Type="http://schemas.openxmlformats.org/officeDocument/2006/relationships/hyperlink" Target="mailto:ole.christian.tidemann@nord.no" TargetMode="External"/><Relationship Id="rId794" Type="http://schemas.openxmlformats.org/officeDocument/2006/relationships/hyperlink" Target="mailto:hochschulkoordinatorin.erasmus@verw.uni-hamburg.de" TargetMode="External"/><Relationship Id="rId251" Type="http://schemas.openxmlformats.org/officeDocument/2006/relationships/hyperlink" Target="http://www.tu-dresden.de/" TargetMode="External"/><Relationship Id="rId489" Type="http://schemas.openxmlformats.org/officeDocument/2006/relationships/hyperlink" Target="mailto:martin.klus@ucm.sk" TargetMode="External"/><Relationship Id="rId654" Type="http://schemas.openxmlformats.org/officeDocument/2006/relationships/hyperlink" Target="mailto:guenter.vollmer@tu-dresden.de" TargetMode="External"/><Relationship Id="rId696" Type="http://schemas.openxmlformats.org/officeDocument/2006/relationships/hyperlink" Target="mailto:erasmus@kastamonu.edu.tr" TargetMode="External"/><Relationship Id="rId861" Type="http://schemas.openxmlformats.org/officeDocument/2006/relationships/hyperlink" Target="mailto:eguleryuz@29mayis.edu.tr" TargetMode="External"/><Relationship Id="rId917" Type="http://schemas.openxmlformats.org/officeDocument/2006/relationships/hyperlink" Target="mailto:sborisova@mu-sofia.bg" TargetMode="External"/><Relationship Id="rId46" Type="http://schemas.openxmlformats.org/officeDocument/2006/relationships/hyperlink" Target="mailto:zachu@del.auth.gr" TargetMode="External"/><Relationship Id="rId293" Type="http://schemas.openxmlformats.org/officeDocument/2006/relationships/hyperlink" Target="mailto:justw@amu.edu.pl" TargetMode="External"/><Relationship Id="rId307" Type="http://schemas.openxmlformats.org/officeDocument/2006/relationships/hyperlink" Target="http://www.uniza.sk/" TargetMode="External"/><Relationship Id="rId349" Type="http://schemas.openxmlformats.org/officeDocument/2006/relationships/hyperlink" Target="mailto:erasmus.geographie@uni-wuerzburg.de" TargetMode="External"/><Relationship Id="rId514" Type="http://schemas.openxmlformats.org/officeDocument/2006/relationships/hyperlink" Target="http://www.ku.sk/" TargetMode="External"/><Relationship Id="rId556" Type="http://schemas.openxmlformats.org/officeDocument/2006/relationships/hyperlink" Target="https://www.utbm.fr/" TargetMode="External"/><Relationship Id="rId721" Type="http://schemas.openxmlformats.org/officeDocument/2006/relationships/hyperlink" Target="mailto:aginter@ag.uni-lj.si" TargetMode="External"/><Relationship Id="rId763" Type="http://schemas.openxmlformats.org/officeDocument/2006/relationships/hyperlink" Target="mailto:letras.internacional@ehu.es" TargetMode="External"/><Relationship Id="rId88" Type="http://schemas.openxmlformats.org/officeDocument/2006/relationships/hyperlink" Target="mailto:triin.vaimann@tlu.ee" TargetMode="External"/><Relationship Id="rId111" Type="http://schemas.openxmlformats.org/officeDocument/2006/relationships/hyperlink" Target="mailto:christian.kaestner@uni-weimar.de" TargetMode="External"/><Relationship Id="rId153" Type="http://schemas.openxmlformats.org/officeDocument/2006/relationships/hyperlink" Target="mailto:seattle@uph.edu.pl" TargetMode="External"/><Relationship Id="rId195" Type="http://schemas.openxmlformats.org/officeDocument/2006/relationships/hyperlink" Target="mailto:daniel.pella@upjs.sk" TargetMode="External"/><Relationship Id="rId209" Type="http://schemas.openxmlformats.org/officeDocument/2006/relationships/hyperlink" Target="http://www.univ-lemans.fr/" TargetMode="External"/><Relationship Id="rId360" Type="http://schemas.openxmlformats.org/officeDocument/2006/relationships/hyperlink" Target="mailto:dalius.dapkus@leu.lt" TargetMode="External"/><Relationship Id="rId416" Type="http://schemas.openxmlformats.org/officeDocument/2006/relationships/hyperlink" Target="http://www.hun.edu.tr/" TargetMode="External"/><Relationship Id="rId598" Type="http://schemas.openxmlformats.org/officeDocument/2006/relationships/hyperlink" Target="http://www.istanbul.edu.tr/" TargetMode="External"/><Relationship Id="rId819" Type="http://schemas.openxmlformats.org/officeDocument/2006/relationships/hyperlink" Target="mailto:international@nord.no" TargetMode="External"/><Relationship Id="rId220" Type="http://schemas.openxmlformats.org/officeDocument/2006/relationships/hyperlink" Target="mailto:pruzinsk@fedu.uniba.sk" TargetMode="External"/><Relationship Id="rId458" Type="http://schemas.openxmlformats.org/officeDocument/2006/relationships/hyperlink" Target="http://www.vda.lt/" TargetMode="External"/><Relationship Id="rId623" Type="http://schemas.openxmlformats.org/officeDocument/2006/relationships/hyperlink" Target="mailto:m.a.huizinga-coolen@hum.leidenuniv.nl" TargetMode="External"/><Relationship Id="rId665" Type="http://schemas.openxmlformats.org/officeDocument/2006/relationships/hyperlink" Target="mailto:sabine.demeester@luca-arts.be" TargetMode="External"/><Relationship Id="rId830" Type="http://schemas.openxmlformats.org/officeDocument/2006/relationships/hyperlink" Target="https://www.uni-kl.de/" TargetMode="External"/><Relationship Id="rId872" Type="http://schemas.openxmlformats.org/officeDocument/2006/relationships/hyperlink" Target="http://www.leu.lt/" TargetMode="External"/><Relationship Id="rId928" Type="http://schemas.openxmlformats.org/officeDocument/2006/relationships/hyperlink" Target="http://www.nbu.bg/" TargetMode="External"/><Relationship Id="rId15" Type="http://schemas.openxmlformats.org/officeDocument/2006/relationships/hyperlink" Target="mailto:erasmus@balikesir.edu.tr" TargetMode="External"/><Relationship Id="rId57" Type="http://schemas.openxmlformats.org/officeDocument/2006/relationships/hyperlink" Target="http://www.tu-dresden.de/" TargetMode="External"/><Relationship Id="rId262" Type="http://schemas.openxmlformats.org/officeDocument/2006/relationships/hyperlink" Target="http://www.umu.se/" TargetMode="External"/><Relationship Id="rId318" Type="http://schemas.openxmlformats.org/officeDocument/2006/relationships/hyperlink" Target="http://www.umb.sk/" TargetMode="External"/><Relationship Id="rId525" Type="http://schemas.openxmlformats.org/officeDocument/2006/relationships/hyperlink" Target="mailto:vladimir.dancisin@unipo.sk" TargetMode="External"/><Relationship Id="rId567" Type="http://schemas.openxmlformats.org/officeDocument/2006/relationships/hyperlink" Target="mailto:ekaterina.nikitina@uni-greifswald.de" TargetMode="External"/><Relationship Id="rId732" Type="http://schemas.openxmlformats.org/officeDocument/2006/relationships/hyperlink" Target="mailto:jaroslawkinal@gmail.com" TargetMode="External"/><Relationship Id="rId99" Type="http://schemas.openxmlformats.org/officeDocument/2006/relationships/hyperlink" Target="http://www.euba.sk/" TargetMode="External"/><Relationship Id="rId122" Type="http://schemas.openxmlformats.org/officeDocument/2006/relationships/hyperlink" Target="mailto:barbara.skalacka@uni.wroc.pl" TargetMode="External"/><Relationship Id="rId164" Type="http://schemas.openxmlformats.org/officeDocument/2006/relationships/hyperlink" Target="http://www.uni-jena.de/" TargetMode="External"/><Relationship Id="rId371" Type="http://schemas.openxmlformats.org/officeDocument/2006/relationships/hyperlink" Target="mailto:erasmus@firat.edu.tr" TargetMode="External"/><Relationship Id="rId774" Type="http://schemas.openxmlformats.org/officeDocument/2006/relationships/hyperlink" Target="http://www.up.krakow.pl/" TargetMode="External"/><Relationship Id="rId427" Type="http://schemas.openxmlformats.org/officeDocument/2006/relationships/hyperlink" Target="mailto:barbara.babnik@zf.uni-lj.si" TargetMode="External"/><Relationship Id="rId469" Type="http://schemas.openxmlformats.org/officeDocument/2006/relationships/hyperlink" Target="http://www.umb.sk/" TargetMode="External"/><Relationship Id="rId634" Type="http://schemas.openxmlformats.org/officeDocument/2006/relationships/hyperlink" Target="mailto:erasmus@accademiadibrera.milano.it" TargetMode="External"/><Relationship Id="rId676" Type="http://schemas.openxmlformats.org/officeDocument/2006/relationships/hyperlink" Target="http://www.toros.edu.tr/" TargetMode="External"/><Relationship Id="rId841" Type="http://schemas.openxmlformats.org/officeDocument/2006/relationships/hyperlink" Target="mailto:andreas.neubert@phil.tu-chemnitz.de" TargetMode="External"/><Relationship Id="rId883" Type="http://schemas.openxmlformats.org/officeDocument/2006/relationships/hyperlink" Target="mailto:jolanta.valiaugiene@go.kauko.lt" TargetMode="External"/><Relationship Id="rId26" Type="http://schemas.openxmlformats.org/officeDocument/2006/relationships/hyperlink" Target="http://www.pk.edu.pl/" TargetMode="External"/><Relationship Id="rId231" Type="http://schemas.openxmlformats.org/officeDocument/2006/relationships/hyperlink" Target="mailto:iro@smk.lt" TargetMode="External"/><Relationship Id="rId273" Type="http://schemas.openxmlformats.org/officeDocument/2006/relationships/hyperlink" Target="mailto:erasmus@itu.edu.tr" TargetMode="External"/><Relationship Id="rId329" Type="http://schemas.openxmlformats.org/officeDocument/2006/relationships/hyperlink" Target="mailto:erasmus@sdu.edu.tr" TargetMode="External"/><Relationship Id="rId480" Type="http://schemas.openxmlformats.org/officeDocument/2006/relationships/hyperlink" Target="http://www.nisantasi.edu.tr/" TargetMode="External"/><Relationship Id="rId536" Type="http://schemas.openxmlformats.org/officeDocument/2006/relationships/hyperlink" Target="mailto:rzs@fphil.uniba.sk" TargetMode="External"/><Relationship Id="rId701" Type="http://schemas.openxmlformats.org/officeDocument/2006/relationships/hyperlink" Target="mailto:ozturk_harputlu@hotmail.com" TargetMode="External"/><Relationship Id="rId939" Type="http://schemas.openxmlformats.org/officeDocument/2006/relationships/hyperlink" Target="http://www.uevora.pt/" TargetMode="External"/><Relationship Id="rId68" Type="http://schemas.openxmlformats.org/officeDocument/2006/relationships/hyperlink" Target="http://www.uni.wroc.pl/" TargetMode="External"/><Relationship Id="rId133" Type="http://schemas.openxmlformats.org/officeDocument/2006/relationships/hyperlink" Target="mailto:marju.tammiste@ut.ee" TargetMode="External"/><Relationship Id="rId175" Type="http://schemas.openxmlformats.org/officeDocument/2006/relationships/hyperlink" Target="mailto:klaus.dueformantel@zv.uni-freiburg.de" TargetMode="External"/><Relationship Id="rId340" Type="http://schemas.openxmlformats.org/officeDocument/2006/relationships/hyperlink" Target="mailto:eakyar@anadolu.edu.tr" TargetMode="External"/><Relationship Id="rId578" Type="http://schemas.openxmlformats.org/officeDocument/2006/relationships/hyperlink" Target="http://www.lma.lv/" TargetMode="External"/><Relationship Id="rId743" Type="http://schemas.openxmlformats.org/officeDocument/2006/relationships/hyperlink" Target="http://www.awf.wroc.pl/" TargetMode="External"/><Relationship Id="rId785" Type="http://schemas.openxmlformats.org/officeDocument/2006/relationships/hyperlink" Target="mailto:directora.internacional@ehu.eus" TargetMode="External"/><Relationship Id="rId950" Type="http://schemas.openxmlformats.org/officeDocument/2006/relationships/hyperlink" Target="http://www.nbu.bg/" TargetMode="External"/><Relationship Id="rId200" Type="http://schemas.openxmlformats.org/officeDocument/2006/relationships/hyperlink" Target="mailto:mkatunin@truni.sk" TargetMode="External"/><Relationship Id="rId382" Type="http://schemas.openxmlformats.org/officeDocument/2006/relationships/hyperlink" Target="http://www.uniba.sk/" TargetMode="External"/><Relationship Id="rId438" Type="http://schemas.openxmlformats.org/officeDocument/2006/relationships/hyperlink" Target="mailto:thomas.bauer@phwien.ac.at" TargetMode="External"/><Relationship Id="rId603" Type="http://schemas.openxmlformats.org/officeDocument/2006/relationships/hyperlink" Target="http://www.uniba.sk/" TargetMode="External"/><Relationship Id="rId645" Type="http://schemas.openxmlformats.org/officeDocument/2006/relationships/hyperlink" Target="http://www.uni-greifswald.de/" TargetMode="External"/><Relationship Id="rId687" Type="http://schemas.openxmlformats.org/officeDocument/2006/relationships/hyperlink" Target="mailto:alma@lhi.is" TargetMode="External"/><Relationship Id="rId810" Type="http://schemas.openxmlformats.org/officeDocument/2006/relationships/hyperlink" Target="http://www.uniba.sk/" TargetMode="External"/><Relationship Id="rId852" Type="http://schemas.openxmlformats.org/officeDocument/2006/relationships/hyperlink" Target="mailto:marina.grogger@phsalzburg.at" TargetMode="External"/><Relationship Id="rId908" Type="http://schemas.openxmlformats.org/officeDocument/2006/relationships/hyperlink" Target="http://www.aegean.gr/" TargetMode="External"/><Relationship Id="rId242" Type="http://schemas.openxmlformats.org/officeDocument/2006/relationships/hyperlink" Target="mailto:tcosandal@bartin.edu.tr" TargetMode="External"/><Relationship Id="rId284" Type="http://schemas.openxmlformats.org/officeDocument/2006/relationships/hyperlink" Target="mailto:erasmus@pwsz.com.pl" TargetMode="External"/><Relationship Id="rId491" Type="http://schemas.openxmlformats.org/officeDocument/2006/relationships/hyperlink" Target="mailto:masa@uniri.hr" TargetMode="External"/><Relationship Id="rId505" Type="http://schemas.openxmlformats.org/officeDocument/2006/relationships/hyperlink" Target="mailto:espen.johansen@hit.no" TargetMode="External"/><Relationship Id="rId712" Type="http://schemas.openxmlformats.org/officeDocument/2006/relationships/hyperlink" Target="http://www.derby.ac.uk/" TargetMode="External"/><Relationship Id="rId894" Type="http://schemas.openxmlformats.org/officeDocument/2006/relationships/hyperlink" Target="mailto:hbegonja@unizd.hr" TargetMode="External"/><Relationship Id="rId37" Type="http://schemas.openxmlformats.org/officeDocument/2006/relationships/hyperlink" Target="mailto:erasmus.agreements@zv.uni-leipzig.de" TargetMode="External"/><Relationship Id="rId79" Type="http://schemas.openxmlformats.org/officeDocument/2006/relationships/hyperlink" Target="mailto:erasmus@cu.edu.tr" TargetMode="External"/><Relationship Id="rId102" Type="http://schemas.openxmlformats.org/officeDocument/2006/relationships/hyperlink" Target="mailto:m.zuk@pollub.pl" TargetMode="External"/><Relationship Id="rId144" Type="http://schemas.openxmlformats.org/officeDocument/2006/relationships/hyperlink" Target="mailto:lbarranco@uma.es" TargetMode="External"/><Relationship Id="rId547" Type="http://schemas.openxmlformats.org/officeDocument/2006/relationships/hyperlink" Target="mailto:erasmus@unipo.sk" TargetMode="External"/><Relationship Id="rId589" Type="http://schemas.openxmlformats.org/officeDocument/2006/relationships/hyperlink" Target="mailto:iro@mehmetakif.edu.tr" TargetMode="External"/><Relationship Id="rId754" Type="http://schemas.openxmlformats.org/officeDocument/2006/relationships/hyperlink" Target="mailto:erasmus@firat.edu.tr" TargetMode="External"/><Relationship Id="rId796" Type="http://schemas.openxmlformats.org/officeDocument/2006/relationships/hyperlink" Target="mailto:bwm@pwsz.nysa.pl" TargetMode="External"/><Relationship Id="rId90" Type="http://schemas.openxmlformats.org/officeDocument/2006/relationships/hyperlink" Target="mailto:bernhard.schipp@tu-dresdn.de" TargetMode="External"/><Relationship Id="rId186" Type="http://schemas.openxmlformats.org/officeDocument/2006/relationships/hyperlink" Target="mailto:martina.klanjcic@zvu.com" TargetMode="External"/><Relationship Id="rId351" Type="http://schemas.openxmlformats.org/officeDocument/2006/relationships/hyperlink" Target="mailto:lbarranco@uma.es" TargetMode="External"/><Relationship Id="rId393" Type="http://schemas.openxmlformats.org/officeDocument/2006/relationships/hyperlink" Target="mailto:bach.katalin@kre.hu" TargetMode="External"/><Relationship Id="rId407" Type="http://schemas.openxmlformats.org/officeDocument/2006/relationships/hyperlink" Target="mailto:benova@fns.uniba.sk" TargetMode="External"/><Relationship Id="rId449" Type="http://schemas.openxmlformats.org/officeDocument/2006/relationships/hyperlink" Target="http://www.academiadepolitie.ro/" TargetMode="External"/><Relationship Id="rId614" Type="http://schemas.openxmlformats.org/officeDocument/2006/relationships/hyperlink" Target="mailto:miroslav.olvecky@" TargetMode="External"/><Relationship Id="rId656" Type="http://schemas.openxmlformats.org/officeDocument/2006/relationships/hyperlink" Target="mailto:erasmus@racunarstvo.hr" TargetMode="External"/><Relationship Id="rId821" Type="http://schemas.openxmlformats.org/officeDocument/2006/relationships/hyperlink" Target="https://www.us.edu.pl/" TargetMode="External"/><Relationship Id="rId863" Type="http://schemas.openxmlformats.org/officeDocument/2006/relationships/hyperlink" Target="mailto:darina.malova@uniba.sk" TargetMode="External"/><Relationship Id="rId211" Type="http://schemas.openxmlformats.org/officeDocument/2006/relationships/hyperlink" Target="http://www.univ-pau.fr/" TargetMode="External"/><Relationship Id="rId253" Type="http://schemas.openxmlformats.org/officeDocument/2006/relationships/hyperlink" Target="http://www.tu-dresden.de/" TargetMode="External"/><Relationship Id="rId295" Type="http://schemas.openxmlformats.org/officeDocument/2006/relationships/hyperlink" Target="mailto:kdudova@ukf.sk" TargetMode="External"/><Relationship Id="rId309" Type="http://schemas.openxmlformats.org/officeDocument/2006/relationships/hyperlink" Target="http://www.ph-kaernten.ac.at/" TargetMode="External"/><Relationship Id="rId460" Type="http://schemas.openxmlformats.org/officeDocument/2006/relationships/hyperlink" Target="http://www.asp.waw.pl/" TargetMode="External"/><Relationship Id="rId516" Type="http://schemas.openxmlformats.org/officeDocument/2006/relationships/hyperlink" Target="mailto:david.bosy@unipo.sk" TargetMode="External"/><Relationship Id="rId698" Type="http://schemas.openxmlformats.org/officeDocument/2006/relationships/hyperlink" Target="http://www.kastamonu.edu.tr/" TargetMode="External"/><Relationship Id="rId919" Type="http://schemas.openxmlformats.org/officeDocument/2006/relationships/hyperlink" Target="http://www.mu-sofia.bg/" TargetMode="External"/><Relationship Id="rId48" Type="http://schemas.openxmlformats.org/officeDocument/2006/relationships/hyperlink" Target="mailto:relint@unito.it" TargetMode="External"/><Relationship Id="rId113" Type="http://schemas.openxmlformats.org/officeDocument/2006/relationships/hyperlink" Target="http://www.uni-weimar.de/" TargetMode="External"/><Relationship Id="rId320" Type="http://schemas.openxmlformats.org/officeDocument/2006/relationships/hyperlink" Target="mailto:programy.eu@apsl.edu.pl" TargetMode="External"/><Relationship Id="rId558" Type="http://schemas.openxmlformats.org/officeDocument/2006/relationships/hyperlink" Target="mailto:jbask@ktu.lt" TargetMode="External"/><Relationship Id="rId723" Type="http://schemas.openxmlformats.org/officeDocument/2006/relationships/hyperlink" Target="http://www.uni-ruse.bg/" TargetMode="External"/><Relationship Id="rId765" Type="http://schemas.openxmlformats.org/officeDocument/2006/relationships/hyperlink" Target="mailto:brigitte.chorvot@isba.besancon.fr" TargetMode="External"/><Relationship Id="rId930" Type="http://schemas.openxmlformats.org/officeDocument/2006/relationships/hyperlink" Target="http://www.ied.edu/" TargetMode="External"/><Relationship Id="rId155" Type="http://schemas.openxmlformats.org/officeDocument/2006/relationships/hyperlink" Target="mailto:mednarodna@pef.uni-lj.si" TargetMode="External"/><Relationship Id="rId197" Type="http://schemas.openxmlformats.org/officeDocument/2006/relationships/hyperlink" Target="mailto:erasmus@unipo.sk" TargetMode="External"/><Relationship Id="rId362" Type="http://schemas.openxmlformats.org/officeDocument/2006/relationships/hyperlink" Target="mailto:erazmgeo@amu.edu.pl" TargetMode="External"/><Relationship Id="rId418" Type="http://schemas.openxmlformats.org/officeDocument/2006/relationships/hyperlink" Target="http://www.sdu.edu.tr/" TargetMode="External"/><Relationship Id="rId625" Type="http://schemas.openxmlformats.org/officeDocument/2006/relationships/hyperlink" Target="mailto:martina.wegner@hm.edu" TargetMode="External"/><Relationship Id="rId832" Type="http://schemas.openxmlformats.org/officeDocument/2006/relationships/hyperlink" Target="http://www.uni-vt.bg/1" TargetMode="External"/><Relationship Id="rId222" Type="http://schemas.openxmlformats.org/officeDocument/2006/relationships/hyperlink" Target="mailto:canatan@gazi.edu.tr" TargetMode="External"/><Relationship Id="rId264" Type="http://schemas.openxmlformats.org/officeDocument/2006/relationships/hyperlink" Target="http://www.vsvo.si/" TargetMode="External"/><Relationship Id="rId471" Type="http://schemas.openxmlformats.org/officeDocument/2006/relationships/hyperlink" Target="mailto:snadreas@hotmail.com" TargetMode="External"/><Relationship Id="rId667" Type="http://schemas.openxmlformats.org/officeDocument/2006/relationships/hyperlink" Target="mailto:hernadi@mome.hu" TargetMode="External"/><Relationship Id="rId874" Type="http://schemas.openxmlformats.org/officeDocument/2006/relationships/hyperlink" Target="mailto:linas.seimistraitis@leu.lt" TargetMode="External"/><Relationship Id="rId17" Type="http://schemas.openxmlformats.org/officeDocument/2006/relationships/hyperlink" Target="mailto:intrel@trakya.edu.tr" TargetMode="External"/><Relationship Id="rId59" Type="http://schemas.openxmlformats.org/officeDocument/2006/relationships/hyperlink" Target="mailto:isabelle.deflers@geschichte.uni-freiburg.de" TargetMode="External"/><Relationship Id="rId124" Type="http://schemas.openxmlformats.org/officeDocument/2006/relationships/hyperlink" Target="http://www.uni.wroc.pl/" TargetMode="External"/><Relationship Id="rId527" Type="http://schemas.openxmlformats.org/officeDocument/2006/relationships/hyperlink" Target="mailto:susan.mollon@ensa-nancy.fr" TargetMode="External"/><Relationship Id="rId569" Type="http://schemas.openxmlformats.org/officeDocument/2006/relationships/hyperlink" Target="http://www.uni-greifswald.de/" TargetMode="External"/><Relationship Id="rId734" Type="http://schemas.openxmlformats.org/officeDocument/2006/relationships/hyperlink" Target="http://www.umu.se/" TargetMode="External"/><Relationship Id="rId776" Type="http://schemas.openxmlformats.org/officeDocument/2006/relationships/hyperlink" Target="http://www.tu-clausthal.de/" TargetMode="External"/><Relationship Id="rId941" Type="http://schemas.openxmlformats.org/officeDocument/2006/relationships/hyperlink" Target="mailto:beata.bloch@asp.lodz.pl" TargetMode="External"/><Relationship Id="rId70" Type="http://schemas.openxmlformats.org/officeDocument/2006/relationships/hyperlink" Target="mailto:gerd.strohmeier@phil.tu-chemnitz.de" TargetMode="External"/><Relationship Id="rId166" Type="http://schemas.openxmlformats.org/officeDocument/2006/relationships/hyperlink" Target="mailto:tomasz.branka@amu.edu.pl" TargetMode="External"/><Relationship Id="rId331" Type="http://schemas.openxmlformats.org/officeDocument/2006/relationships/hyperlink" Target="http://www.firat.edu.tr/" TargetMode="External"/><Relationship Id="rId373" Type="http://schemas.openxmlformats.org/officeDocument/2006/relationships/hyperlink" Target="mailto:kdemirer@anadolu.edu.tr" TargetMode="External"/><Relationship Id="rId429" Type="http://schemas.openxmlformats.org/officeDocument/2006/relationships/hyperlink" Target="mailto:eve.epner@ttk.ee" TargetMode="External"/><Relationship Id="rId580" Type="http://schemas.openxmlformats.org/officeDocument/2006/relationships/hyperlink" Target="http://www.univ-evry.fr/" TargetMode="External"/><Relationship Id="rId636" Type="http://schemas.openxmlformats.org/officeDocument/2006/relationships/hyperlink" Target="mailto:erasmus@arteiasi.ro" TargetMode="External"/><Relationship Id="rId801" Type="http://schemas.openxmlformats.org/officeDocument/2006/relationships/hyperlink" Target="mailto:isabelle.guissard@uit.no" TargetMode="External"/><Relationship Id="rId1" Type="http://schemas.openxmlformats.org/officeDocument/2006/relationships/hyperlink" Target="http://www.ehu.es/" TargetMode="External"/><Relationship Id="rId233" Type="http://schemas.openxmlformats.org/officeDocument/2006/relationships/hyperlink" Target="mailto:seattle@uph.edu.pl" TargetMode="External"/><Relationship Id="rId440" Type="http://schemas.openxmlformats.org/officeDocument/2006/relationships/hyperlink" Target="mailto:erasmus@unipo.sk" TargetMode="External"/><Relationship Id="rId678" Type="http://schemas.openxmlformats.org/officeDocument/2006/relationships/hyperlink" Target="http://www.ucsj.dk/" TargetMode="External"/><Relationship Id="rId843" Type="http://schemas.openxmlformats.org/officeDocument/2006/relationships/hyperlink" Target="mailto:gcri@sc.ipp.pt" TargetMode="External"/><Relationship Id="rId885" Type="http://schemas.openxmlformats.org/officeDocument/2006/relationships/hyperlink" Target="http://www.kaunokolegija.lt/" TargetMode="External"/><Relationship Id="rId28" Type="http://schemas.openxmlformats.org/officeDocument/2006/relationships/hyperlink" Target="http://www.phdl.at/" TargetMode="External"/><Relationship Id="rId275" Type="http://schemas.openxmlformats.org/officeDocument/2006/relationships/hyperlink" Target="mailto:tancan.uysal@ikc.edu.tr" TargetMode="External"/><Relationship Id="rId300" Type="http://schemas.openxmlformats.org/officeDocument/2006/relationships/hyperlink" Target="mailto:peter.fabian@rekt.uniza.sk" TargetMode="External"/><Relationship Id="rId482" Type="http://schemas.openxmlformats.org/officeDocument/2006/relationships/hyperlink" Target="mailto:acecilia@ipleiria.pt" TargetMode="External"/><Relationship Id="rId538" Type="http://schemas.openxmlformats.org/officeDocument/2006/relationships/hyperlink" Target="mailto:erasmus.agreements@zv.uni-leipzig.de" TargetMode="External"/><Relationship Id="rId703" Type="http://schemas.openxmlformats.org/officeDocument/2006/relationships/hyperlink" Target="mailto:fbasbug@gmail.com" TargetMode="External"/><Relationship Id="rId745" Type="http://schemas.openxmlformats.org/officeDocument/2006/relationships/hyperlink" Target="mailto:relazint@unimol.it" TargetMode="External"/><Relationship Id="rId910" Type="http://schemas.openxmlformats.org/officeDocument/2006/relationships/hyperlink" Target="mailto:c.billaud@groupe-esa.com" TargetMode="External"/><Relationship Id="rId952" Type="http://schemas.openxmlformats.org/officeDocument/2006/relationships/hyperlink" Target="mailto:erasmus@tuke.sk" TargetMode="External"/><Relationship Id="rId81" Type="http://schemas.openxmlformats.org/officeDocument/2006/relationships/hyperlink" Target="http://www.cu.edu.tr/" TargetMode="External"/><Relationship Id="rId135" Type="http://schemas.openxmlformats.org/officeDocument/2006/relationships/hyperlink" Target="http://www.uevora.pt/" TargetMode="External"/><Relationship Id="rId177" Type="http://schemas.openxmlformats.org/officeDocument/2006/relationships/hyperlink" Target="mailto:socrates@rec.uniba.sk" TargetMode="External"/><Relationship Id="rId342" Type="http://schemas.openxmlformats.org/officeDocument/2006/relationships/hyperlink" Target="mailto:erasmus.agreements@zv.uni-leipzig.de" TargetMode="External"/><Relationship Id="rId384" Type="http://schemas.openxmlformats.org/officeDocument/2006/relationships/hyperlink" Target="mailto:bach.katalin@kre.hu" TargetMode="External"/><Relationship Id="rId591" Type="http://schemas.openxmlformats.org/officeDocument/2006/relationships/hyperlink" Target="mailto:michaela.moldova.chovancova@ku.sk" TargetMode="External"/><Relationship Id="rId605" Type="http://schemas.openxmlformats.org/officeDocument/2006/relationships/hyperlink" Target="mailto:auslandsamt@htw-dresden.de" TargetMode="External"/><Relationship Id="rId787" Type="http://schemas.openxmlformats.org/officeDocument/2006/relationships/hyperlink" Target="http://www.ehu.es/" TargetMode="External"/><Relationship Id="rId812" Type="http://schemas.openxmlformats.org/officeDocument/2006/relationships/hyperlink" Target="http://www.uminho.pt/" TargetMode="External"/><Relationship Id="rId202" Type="http://schemas.openxmlformats.org/officeDocument/2006/relationships/hyperlink" Target="http://www.truni.sk/" TargetMode="External"/><Relationship Id="rId244" Type="http://schemas.openxmlformats.org/officeDocument/2006/relationships/hyperlink" Target="mailto:erasmus@sdu.edu.tr" TargetMode="External"/><Relationship Id="rId647" Type="http://schemas.openxmlformats.org/officeDocument/2006/relationships/hyperlink" Target="http://www.stran.ac.uk/" TargetMode="External"/><Relationship Id="rId689" Type="http://schemas.openxmlformats.org/officeDocument/2006/relationships/hyperlink" Target="mailto:erasmus@marmara.edu.tr" TargetMode="External"/><Relationship Id="rId854" Type="http://schemas.openxmlformats.org/officeDocument/2006/relationships/hyperlink" Target="mailto:maria.grasso@uniparthenope.it" TargetMode="External"/><Relationship Id="rId896" Type="http://schemas.openxmlformats.org/officeDocument/2006/relationships/hyperlink" Target="http://www.ub.edu/web/ub/ca" TargetMode="External"/><Relationship Id="rId39" Type="http://schemas.openxmlformats.org/officeDocument/2006/relationships/hyperlink" Target="http://www.uni-leipzig.de/" TargetMode="External"/><Relationship Id="rId286" Type="http://schemas.openxmlformats.org/officeDocument/2006/relationships/hyperlink" Target="mailto:bilgili@ktu.edu.tr" TargetMode="External"/><Relationship Id="rId451" Type="http://schemas.openxmlformats.org/officeDocument/2006/relationships/hyperlink" Target="http://www.fh-duesseldorf.de/" TargetMode="External"/><Relationship Id="rId493" Type="http://schemas.openxmlformats.org/officeDocument/2006/relationships/hyperlink" Target="mailto:martin.klus@ucm.sk" TargetMode="External"/><Relationship Id="rId507" Type="http://schemas.openxmlformats.org/officeDocument/2006/relationships/hyperlink" Target="mailto:michaela.moldova.chovancova@ku.sk" TargetMode="External"/><Relationship Id="rId549" Type="http://schemas.openxmlformats.org/officeDocument/2006/relationships/hyperlink" Target="http://www.unipo.sk/" TargetMode="External"/><Relationship Id="rId714" Type="http://schemas.openxmlformats.org/officeDocument/2006/relationships/hyperlink" Target="http://www.uma.pt/" TargetMode="External"/><Relationship Id="rId756" Type="http://schemas.openxmlformats.org/officeDocument/2006/relationships/hyperlink" Target="mailto:jmelusova@ukf.sk" TargetMode="External"/><Relationship Id="rId921" Type="http://schemas.openxmlformats.org/officeDocument/2006/relationships/hyperlink" Target="https://www.p.lodz.pl/pl" TargetMode="External"/><Relationship Id="rId50" Type="http://schemas.openxmlformats.org/officeDocument/2006/relationships/hyperlink" Target="mailto:sri@sri.uminho.pt" TargetMode="External"/><Relationship Id="rId104" Type="http://schemas.openxmlformats.org/officeDocument/2006/relationships/hyperlink" Target="mailto:marie.g.ekstrom@hkr.se" TargetMode="External"/><Relationship Id="rId146" Type="http://schemas.openxmlformats.org/officeDocument/2006/relationships/hyperlink" Target="mailto:relint2@us.es" TargetMode="External"/><Relationship Id="rId188" Type="http://schemas.openxmlformats.org/officeDocument/2006/relationships/hyperlink" Target="http://www.zvu.hr/" TargetMode="External"/><Relationship Id="rId311" Type="http://schemas.openxmlformats.org/officeDocument/2006/relationships/hyperlink" Target="mailto:mkalaitz@edc.uoc.gr" TargetMode="External"/><Relationship Id="rId353" Type="http://schemas.openxmlformats.org/officeDocument/2006/relationships/hyperlink" Target="mailto:erasmus@tlu.ee" TargetMode="External"/><Relationship Id="rId395" Type="http://schemas.openxmlformats.org/officeDocument/2006/relationships/hyperlink" Target="http://www.kre.hu/" TargetMode="External"/><Relationship Id="rId409" Type="http://schemas.openxmlformats.org/officeDocument/2006/relationships/hyperlink" Target="mailto:msandor@nyme.hu" TargetMode="External"/><Relationship Id="rId560" Type="http://schemas.openxmlformats.org/officeDocument/2006/relationships/hyperlink" Target="mailto:jan.szolgay@stuba.sk" TargetMode="External"/><Relationship Id="rId798" Type="http://schemas.openxmlformats.org/officeDocument/2006/relationships/hyperlink" Target="mailto:erasmus@pirireis.edu.tr" TargetMode="External"/><Relationship Id="rId92" Type="http://schemas.openxmlformats.org/officeDocument/2006/relationships/hyperlink" Target="mailto:oliver.sachs@iuz.tu-chemnitz.de" TargetMode="External"/><Relationship Id="rId213" Type="http://schemas.openxmlformats.org/officeDocument/2006/relationships/hyperlink" Target="mailto:heinrich-barth@ehs-dresden.de" TargetMode="External"/><Relationship Id="rId420" Type="http://schemas.openxmlformats.org/officeDocument/2006/relationships/hyperlink" Target="http://www.msgsu.edu.tr/" TargetMode="External"/><Relationship Id="rId616" Type="http://schemas.openxmlformats.org/officeDocument/2006/relationships/hyperlink" Target="mailto:mobilita.incoming@amm.units.it" TargetMode="External"/><Relationship Id="rId658" Type="http://schemas.openxmlformats.org/officeDocument/2006/relationships/hyperlink" Target="mailto:isabelle.levisalles@upmc.fr" TargetMode="External"/><Relationship Id="rId823" Type="http://schemas.openxmlformats.org/officeDocument/2006/relationships/hyperlink" Target="http://www.utenos-kolegija.lt/" TargetMode="External"/><Relationship Id="rId865" Type="http://schemas.openxmlformats.org/officeDocument/2006/relationships/hyperlink" Target="mailto:michaela.moldova.chovancova@ku.sk" TargetMode="External"/><Relationship Id="rId255" Type="http://schemas.openxmlformats.org/officeDocument/2006/relationships/hyperlink" Target="mailto:astas@aegean.gr" TargetMode="External"/><Relationship Id="rId297" Type="http://schemas.openxmlformats.org/officeDocument/2006/relationships/hyperlink" Target="mailto:relint@unizar.es" TargetMode="External"/><Relationship Id="rId462" Type="http://schemas.openxmlformats.org/officeDocument/2006/relationships/hyperlink" Target="http://www.kyamk.fi/" TargetMode="External"/><Relationship Id="rId518" Type="http://schemas.openxmlformats.org/officeDocument/2006/relationships/hyperlink" Target="mailto:viera.bennarova@fm.uniba.sk" TargetMode="External"/><Relationship Id="rId725" Type="http://schemas.openxmlformats.org/officeDocument/2006/relationships/hyperlink" Target="mailto:Kshtereva@ecs.uni-ruse.bg" TargetMode="External"/><Relationship Id="rId932" Type="http://schemas.openxmlformats.org/officeDocument/2006/relationships/hyperlink" Target="http://www.umu.se/" TargetMode="External"/><Relationship Id="rId115" Type="http://schemas.openxmlformats.org/officeDocument/2006/relationships/hyperlink" Target="http://www.umb.sk/" TargetMode="External"/><Relationship Id="rId157" Type="http://schemas.openxmlformats.org/officeDocument/2006/relationships/hyperlink" Target="http://www.ur.edu.pl/" TargetMode="External"/><Relationship Id="rId322" Type="http://schemas.openxmlformats.org/officeDocument/2006/relationships/hyperlink" Target="mailto:programy.eu@apsl.edu.pl" TargetMode="External"/><Relationship Id="rId364" Type="http://schemas.openxmlformats.org/officeDocument/2006/relationships/hyperlink" Target="mailto:kdemirer@anadolu.edu.tr" TargetMode="External"/><Relationship Id="rId767" Type="http://schemas.openxmlformats.org/officeDocument/2006/relationships/hyperlink" Target="mailto:lkustra@ur.edu.pl" TargetMode="External"/><Relationship Id="rId61" Type="http://schemas.openxmlformats.org/officeDocument/2006/relationships/hyperlink" Target="mailto:oliver.sachs@iuz.tu-chemnitz.de" TargetMode="External"/><Relationship Id="rId199" Type="http://schemas.openxmlformats.org/officeDocument/2006/relationships/hyperlink" Target="http://www.unipo.sk/" TargetMode="External"/><Relationship Id="rId571" Type="http://schemas.openxmlformats.org/officeDocument/2006/relationships/hyperlink" Target="http://www.uniba.sk/" TargetMode="External"/><Relationship Id="rId627" Type="http://schemas.openxmlformats.org/officeDocument/2006/relationships/hyperlink" Target="mailto:banu.durukan@deu.edu.tr" TargetMode="External"/><Relationship Id="rId669" Type="http://schemas.openxmlformats.org/officeDocument/2006/relationships/hyperlink" Target="mailto:erasmus@asp.krakow.pl" TargetMode="External"/><Relationship Id="rId834" Type="http://schemas.openxmlformats.org/officeDocument/2006/relationships/hyperlink" Target="mailto:iroffice@central.ntua.gr" TargetMode="External"/><Relationship Id="rId876" Type="http://schemas.openxmlformats.org/officeDocument/2006/relationships/hyperlink" Target="mailto:mobility-ssh@unitn.it" TargetMode="External"/><Relationship Id="rId19" Type="http://schemas.openxmlformats.org/officeDocument/2006/relationships/hyperlink" Target="mailto:stoprak@pau.edu.tr" TargetMode="External"/><Relationship Id="rId224" Type="http://schemas.openxmlformats.org/officeDocument/2006/relationships/hyperlink" Target="mailto:relazioni.internazionali@ateneo.univr.it" TargetMode="External"/><Relationship Id="rId266" Type="http://schemas.openxmlformats.org/officeDocument/2006/relationships/hyperlink" Target="http://www.tuzvo.sk/" TargetMode="External"/><Relationship Id="rId431" Type="http://schemas.openxmlformats.org/officeDocument/2006/relationships/hyperlink" Target="mailto:socrates@rec.uniba.sk" TargetMode="External"/><Relationship Id="rId473" Type="http://schemas.openxmlformats.org/officeDocument/2006/relationships/hyperlink" Target="mailto:international@unitn.it" TargetMode="External"/><Relationship Id="rId529" Type="http://schemas.openxmlformats.org/officeDocument/2006/relationships/hyperlink" Target="mailto:sri@reit.up.pt" TargetMode="External"/><Relationship Id="rId680" Type="http://schemas.openxmlformats.org/officeDocument/2006/relationships/hyperlink" Target="http://www.mruni.eu/" TargetMode="External"/><Relationship Id="rId736" Type="http://schemas.openxmlformats.org/officeDocument/2006/relationships/hyperlink" Target="mailto:andra.dragotest@e-uvt.ro" TargetMode="External"/><Relationship Id="rId901" Type="http://schemas.openxmlformats.org/officeDocument/2006/relationships/hyperlink" Target="http://www.ipleiria.pt/" TargetMode="External"/><Relationship Id="rId30" Type="http://schemas.openxmlformats.org/officeDocument/2006/relationships/hyperlink" Target="mailto:susanne.hochreiter@univie.ac.at" TargetMode="External"/><Relationship Id="rId126" Type="http://schemas.openxmlformats.org/officeDocument/2006/relationships/hyperlink" Target="http://www.umb.sk/" TargetMode="External"/><Relationship Id="rId168" Type="http://schemas.openxmlformats.org/officeDocument/2006/relationships/hyperlink" Target="http://www.uni-mb.si/" TargetMode="External"/><Relationship Id="rId333" Type="http://schemas.openxmlformats.org/officeDocument/2006/relationships/hyperlink" Target="mailto:eakyar@anadolu.edu.tr" TargetMode="External"/><Relationship Id="rId540" Type="http://schemas.openxmlformats.org/officeDocument/2006/relationships/hyperlink" Target="http://www.uni-leipzig.de/" TargetMode="External"/><Relationship Id="rId778" Type="http://schemas.openxmlformats.org/officeDocument/2006/relationships/hyperlink" Target="http://www.gazi.edu.tr/" TargetMode="External"/><Relationship Id="rId943" Type="http://schemas.openxmlformats.org/officeDocument/2006/relationships/hyperlink" Target="mailto:erasmus@unipo.sk" TargetMode="External"/><Relationship Id="rId72" Type="http://schemas.openxmlformats.org/officeDocument/2006/relationships/hyperlink" Target="mailto:klimkiewicz@adm.uj.edu.pl" TargetMode="External"/><Relationship Id="rId375" Type="http://schemas.openxmlformats.org/officeDocument/2006/relationships/hyperlink" Target="http://www.anadolu.edu.tr/" TargetMode="External"/><Relationship Id="rId582" Type="http://schemas.openxmlformats.org/officeDocument/2006/relationships/hyperlink" Target="mailto:zinaida.jursevska@llu.lv" TargetMode="External"/><Relationship Id="rId638" Type="http://schemas.openxmlformats.org/officeDocument/2006/relationships/hyperlink" Target="http://www.arteiasi.ro/" TargetMode="External"/><Relationship Id="rId803" Type="http://schemas.openxmlformats.org/officeDocument/2006/relationships/hyperlink" Target="mailto:erasmus@ulisboa.pt" TargetMode="External"/><Relationship Id="rId845" Type="http://schemas.openxmlformats.org/officeDocument/2006/relationships/hyperlink" Target="mailto:gri@ese.ipp.pt" TargetMode="External"/><Relationship Id="rId3" Type="http://schemas.openxmlformats.org/officeDocument/2006/relationships/hyperlink" Target="mailto:guru.intxaurburu@ehu.es" TargetMode="External"/><Relationship Id="rId235" Type="http://schemas.openxmlformats.org/officeDocument/2006/relationships/hyperlink" Target="mailto:jaga.dobrowolska@dsw.edu.pl" TargetMode="External"/><Relationship Id="rId277" Type="http://schemas.openxmlformats.org/officeDocument/2006/relationships/hyperlink" Target="http://www.ikc.edu.tr/" TargetMode="External"/><Relationship Id="rId400" Type="http://schemas.openxmlformats.org/officeDocument/2006/relationships/hyperlink" Target="mailto:blohm@uni-flensburg.de" TargetMode="External"/><Relationship Id="rId442" Type="http://schemas.openxmlformats.org/officeDocument/2006/relationships/hyperlink" Target="http://www.unipo.sk/" TargetMode="External"/><Relationship Id="rId484" Type="http://schemas.openxmlformats.org/officeDocument/2006/relationships/hyperlink" Target="mailto:socrates@rec.uniba.sk" TargetMode="External"/><Relationship Id="rId705" Type="http://schemas.openxmlformats.org/officeDocument/2006/relationships/hyperlink" Target="mailto:oliver.sachs@tu-chemnitz.de" TargetMode="External"/><Relationship Id="rId887" Type="http://schemas.openxmlformats.org/officeDocument/2006/relationships/hyperlink" Target="mailto:erasmus@famnit.upr.si" TargetMode="External"/><Relationship Id="rId137" Type="http://schemas.openxmlformats.org/officeDocument/2006/relationships/hyperlink" Target="mailto:ehernandez@upo.es" TargetMode="External"/><Relationship Id="rId302" Type="http://schemas.openxmlformats.org/officeDocument/2006/relationships/hyperlink" Target="http://www.uniza.sk/" TargetMode="External"/><Relationship Id="rId344" Type="http://schemas.openxmlformats.org/officeDocument/2006/relationships/hyperlink" Target="http://www.uni-leipzig.de/" TargetMode="External"/><Relationship Id="rId691" Type="http://schemas.openxmlformats.org/officeDocument/2006/relationships/hyperlink" Target="mailto:umitgezgin@superonline.com" TargetMode="External"/><Relationship Id="rId747" Type="http://schemas.openxmlformats.org/officeDocument/2006/relationships/hyperlink" Target="mailto:stoprak@pau.edu.tr" TargetMode="External"/><Relationship Id="rId789" Type="http://schemas.openxmlformats.org/officeDocument/2006/relationships/hyperlink" Target="http://www.akademiasztuki.eu/" TargetMode="External"/><Relationship Id="rId912" Type="http://schemas.openxmlformats.org/officeDocument/2006/relationships/hyperlink" Target="mailto:sanja.bojanic@uniri.hr" TargetMode="External"/><Relationship Id="rId954" Type="http://schemas.openxmlformats.org/officeDocument/2006/relationships/hyperlink" Target="mailto:mobility@polsl.pl" TargetMode="External"/><Relationship Id="rId41" Type="http://schemas.openxmlformats.org/officeDocument/2006/relationships/hyperlink" Target="mailto:c.mellado@usc.es" TargetMode="External"/><Relationship Id="rId83" Type="http://schemas.openxmlformats.org/officeDocument/2006/relationships/hyperlink" Target="http://www.lu.lv/" TargetMode="External"/><Relationship Id="rId179" Type="http://schemas.openxmlformats.org/officeDocument/2006/relationships/hyperlink" Target="http://www.uniba.sk/" TargetMode="External"/><Relationship Id="rId386" Type="http://schemas.openxmlformats.org/officeDocument/2006/relationships/hyperlink" Target="http://www.kre.hu/" TargetMode="External"/><Relationship Id="rId551" Type="http://schemas.openxmlformats.org/officeDocument/2006/relationships/hyperlink" Target="mailto:asli.yazagan@erdogan.edu.tr" TargetMode="External"/><Relationship Id="rId593" Type="http://schemas.openxmlformats.org/officeDocument/2006/relationships/hyperlink" Target="http://www.hs-osnabrueck.de/" TargetMode="External"/><Relationship Id="rId607" Type="http://schemas.openxmlformats.org/officeDocument/2006/relationships/hyperlink" Target="http://www.htw-dresden.de/" TargetMode="External"/><Relationship Id="rId649" Type="http://schemas.openxmlformats.org/officeDocument/2006/relationships/hyperlink" Target="http://www.lspa.eu/" TargetMode="External"/><Relationship Id="rId814" Type="http://schemas.openxmlformats.org/officeDocument/2006/relationships/hyperlink" Target="http://www.ybu.edu.tr/" TargetMode="External"/><Relationship Id="rId856" Type="http://schemas.openxmlformats.org/officeDocument/2006/relationships/hyperlink" Target="http://www.uniparthenope.it/" TargetMode="External"/><Relationship Id="rId190" Type="http://schemas.openxmlformats.org/officeDocument/2006/relationships/hyperlink" Target="http://www.kk.jgora.pl/" TargetMode="External"/><Relationship Id="rId204" Type="http://schemas.openxmlformats.org/officeDocument/2006/relationships/hyperlink" Target="http://www.erdogan.edu.tr/" TargetMode="External"/><Relationship Id="rId246" Type="http://schemas.openxmlformats.org/officeDocument/2006/relationships/hyperlink" Target="mailto:hakan.savaz.sazak@ege.edu.tr;fatih.saygili@ege.edu.tr" TargetMode="External"/><Relationship Id="rId288" Type="http://schemas.openxmlformats.org/officeDocument/2006/relationships/hyperlink" Target="mailto:holger.kusse@tu-dresden.de" TargetMode="External"/><Relationship Id="rId411" Type="http://schemas.openxmlformats.org/officeDocument/2006/relationships/hyperlink" Target="http://www.nyme.hu/" TargetMode="External"/><Relationship Id="rId453" Type="http://schemas.openxmlformats.org/officeDocument/2006/relationships/hyperlink" Target="http://www.ecole-maryse-eloy.com/" TargetMode="External"/><Relationship Id="rId509" Type="http://schemas.openxmlformats.org/officeDocument/2006/relationships/hyperlink" Target="mailto:michaela.moldova.chovancova@ku.sk" TargetMode="External"/><Relationship Id="rId660" Type="http://schemas.openxmlformats.org/officeDocument/2006/relationships/hyperlink" Target="mailto:norman.macmillan@uws.ac.uk" TargetMode="External"/><Relationship Id="rId898" Type="http://schemas.openxmlformats.org/officeDocument/2006/relationships/hyperlink" Target="http://www.wsr.edu.pl/" TargetMode="External"/><Relationship Id="rId106" Type="http://schemas.openxmlformats.org/officeDocument/2006/relationships/hyperlink" Target="http://www.hkr.se/" TargetMode="External"/><Relationship Id="rId313" Type="http://schemas.openxmlformats.org/officeDocument/2006/relationships/hyperlink" Target="mailto:helena.harkonen@aalto.fi" TargetMode="External"/><Relationship Id="rId495" Type="http://schemas.openxmlformats.org/officeDocument/2006/relationships/hyperlink" Target="mailto:masa@uniri.hr" TargetMode="External"/><Relationship Id="rId716" Type="http://schemas.openxmlformats.org/officeDocument/2006/relationships/hyperlink" Target="mailto:melita.kompolsek@gmail.com" TargetMode="External"/><Relationship Id="rId758" Type="http://schemas.openxmlformats.org/officeDocument/2006/relationships/hyperlink" Target="mailto:giorgio.leuzzi@univaq.it" TargetMode="External"/><Relationship Id="rId923" Type="http://schemas.openxmlformats.org/officeDocument/2006/relationships/hyperlink" Target="mailto:renato.deleone@unicam.it" TargetMode="External"/><Relationship Id="rId10" Type="http://schemas.openxmlformats.org/officeDocument/2006/relationships/hyperlink" Target="mailto:ivan.kuric@fstroj.uniza.sk" TargetMode="External"/><Relationship Id="rId52" Type="http://schemas.openxmlformats.org/officeDocument/2006/relationships/hyperlink" Target="mailto:alina@unibuc.eu" TargetMode="External"/><Relationship Id="rId94" Type="http://schemas.openxmlformats.org/officeDocument/2006/relationships/hyperlink" Target="mailto:j.bach@fh-sm.de" TargetMode="External"/><Relationship Id="rId148" Type="http://schemas.openxmlformats.org/officeDocument/2006/relationships/hyperlink" Target="mailto:relint@uva.es" TargetMode="External"/><Relationship Id="rId355" Type="http://schemas.openxmlformats.org/officeDocument/2006/relationships/hyperlink" Target="http://www.tlu.ee/" TargetMode="External"/><Relationship Id="rId397" Type="http://schemas.openxmlformats.org/officeDocument/2006/relationships/hyperlink" Target="mailto:vassanyj.miklos@kre.hu" TargetMode="External"/><Relationship Id="rId520" Type="http://schemas.openxmlformats.org/officeDocument/2006/relationships/hyperlink" Target="mailto:socrates@rec.uniba.sk" TargetMode="External"/><Relationship Id="rId562" Type="http://schemas.openxmlformats.org/officeDocument/2006/relationships/hyperlink" Target="mailto:programy.eu@apsl.edu.pl" TargetMode="External"/><Relationship Id="rId618" Type="http://schemas.openxmlformats.org/officeDocument/2006/relationships/hyperlink" Target="http://www.units.it/" TargetMode="External"/><Relationship Id="rId825" Type="http://schemas.openxmlformats.org/officeDocument/2006/relationships/hyperlink" Target="mailto:erasmusmf@utenos-kolegija.lt" TargetMode="External"/><Relationship Id="rId215" Type="http://schemas.openxmlformats.org/officeDocument/2006/relationships/hyperlink" Target="http://www.ehs-dresden.de/" TargetMode="External"/><Relationship Id="rId257" Type="http://schemas.openxmlformats.org/officeDocument/2006/relationships/hyperlink" Target="mailto:tsitsoni@for.auth.gr" TargetMode="External"/><Relationship Id="rId422" Type="http://schemas.openxmlformats.org/officeDocument/2006/relationships/hyperlink" Target="http://www.pcz.pl/" TargetMode="External"/><Relationship Id="rId464" Type="http://schemas.openxmlformats.org/officeDocument/2006/relationships/hyperlink" Target="mailto:ogareth@staff.teicrete.gr" TargetMode="External"/><Relationship Id="rId867" Type="http://schemas.openxmlformats.org/officeDocument/2006/relationships/hyperlink" Target="http://www.po.opole.pl/" TargetMode="External"/><Relationship Id="rId299" Type="http://schemas.openxmlformats.org/officeDocument/2006/relationships/hyperlink" Target="http://www.unizar.es/" TargetMode="External"/><Relationship Id="rId727" Type="http://schemas.openxmlformats.org/officeDocument/2006/relationships/hyperlink" Target="http://www.uniba.sk/" TargetMode="External"/><Relationship Id="rId934" Type="http://schemas.openxmlformats.org/officeDocument/2006/relationships/hyperlink" Target="http://www.kavram.edu.tr/" TargetMode="External"/><Relationship Id="rId63" Type="http://schemas.openxmlformats.org/officeDocument/2006/relationships/hyperlink" Target="http://www.tu-chemnitz.de/" TargetMode="External"/><Relationship Id="rId159" Type="http://schemas.openxmlformats.org/officeDocument/2006/relationships/hyperlink" Target="mailto:jozef.marcincin@tuke.sk" TargetMode="External"/><Relationship Id="rId366" Type="http://schemas.openxmlformats.org/officeDocument/2006/relationships/hyperlink" Target="http://www.anadolu.edu.tr/" TargetMode="External"/><Relationship Id="rId573" Type="http://schemas.openxmlformats.org/officeDocument/2006/relationships/hyperlink" Target="mailto:henning.noerenberg@uni-rostock.de" TargetMode="External"/><Relationship Id="rId780" Type="http://schemas.openxmlformats.org/officeDocument/2006/relationships/hyperlink" Target="http://www.enit.fr/" TargetMode="External"/><Relationship Id="rId226" Type="http://schemas.openxmlformats.org/officeDocument/2006/relationships/hyperlink" Target="mailto:carlocontardo@unitus.it" TargetMode="External"/><Relationship Id="rId433" Type="http://schemas.openxmlformats.org/officeDocument/2006/relationships/hyperlink" Target="http://www.uniba.sk/" TargetMode="External"/><Relationship Id="rId878" Type="http://schemas.openxmlformats.org/officeDocument/2006/relationships/hyperlink" Target="mailto:tburkha@uni-koblenz.de" TargetMode="External"/><Relationship Id="rId640" Type="http://schemas.openxmlformats.org/officeDocument/2006/relationships/hyperlink" Target="http://www.aku.sk/" TargetMode="External"/><Relationship Id="rId738" Type="http://schemas.openxmlformats.org/officeDocument/2006/relationships/hyperlink" Target="mailto:andra.dragotest@e-uvt.ro" TargetMode="External"/><Relationship Id="rId945" Type="http://schemas.openxmlformats.org/officeDocument/2006/relationships/hyperlink" Target="http://www.unipo.sk/" TargetMode="External"/><Relationship Id="rId74" Type="http://schemas.openxmlformats.org/officeDocument/2006/relationships/hyperlink" Target="http://www.uj.edu.pl/" TargetMode="External"/><Relationship Id="rId377" Type="http://schemas.openxmlformats.org/officeDocument/2006/relationships/hyperlink" Target="mailto:jurgen@dmuw.de" TargetMode="External"/><Relationship Id="rId500" Type="http://schemas.openxmlformats.org/officeDocument/2006/relationships/hyperlink" Target="http://www.kuleuven.be/" TargetMode="External"/><Relationship Id="rId584" Type="http://schemas.openxmlformats.org/officeDocument/2006/relationships/hyperlink" Target="mailto:tatiana.zemberyova@stuba.sk" TargetMode="External"/><Relationship Id="rId805" Type="http://schemas.openxmlformats.org/officeDocument/2006/relationships/hyperlink" Target="http://www.ulisboa.pt/" TargetMode="External"/><Relationship Id="rId5" Type="http://schemas.openxmlformats.org/officeDocument/2006/relationships/hyperlink" Target="mailto:andreas.hirsch@mb.tu-chemnitz.de" TargetMode="External"/><Relationship Id="rId237" Type="http://schemas.openxmlformats.org/officeDocument/2006/relationships/hyperlink" Target="mailto:erasmus@um.si" TargetMode="External"/><Relationship Id="rId791" Type="http://schemas.openxmlformats.org/officeDocument/2006/relationships/hyperlink" Target="mailto:ana.amaro@dem.uc.pt" TargetMode="External"/><Relationship Id="rId889" Type="http://schemas.openxmlformats.org/officeDocument/2006/relationships/hyperlink" Target="mailto:erasmus.incoming@ug.edu.pl" TargetMode="External"/><Relationship Id="rId444" Type="http://schemas.openxmlformats.org/officeDocument/2006/relationships/hyperlink" Target="http://www.ucm.es/" TargetMode="External"/><Relationship Id="rId651" Type="http://schemas.openxmlformats.org/officeDocument/2006/relationships/hyperlink" Target="http://www.ukw.edu.pl/" TargetMode="External"/><Relationship Id="rId749" Type="http://schemas.openxmlformats.org/officeDocument/2006/relationships/hyperlink" Target="mailto:erasmus@firat.edu.tr" TargetMode="External"/><Relationship Id="rId290" Type="http://schemas.openxmlformats.org/officeDocument/2006/relationships/hyperlink" Target="mailto:international@uni-wuerzburg.de" TargetMode="External"/><Relationship Id="rId304" Type="http://schemas.openxmlformats.org/officeDocument/2006/relationships/hyperlink" Target="mailto:yasa_s@ibu.edu.tr" TargetMode="External"/><Relationship Id="rId388" Type="http://schemas.openxmlformats.org/officeDocument/2006/relationships/hyperlink" Target="mailto:takacs.dora@btk.nyme.hu" TargetMode="External"/><Relationship Id="rId511" Type="http://schemas.openxmlformats.org/officeDocument/2006/relationships/hyperlink" Target="http://www.ku.sk/" TargetMode="External"/><Relationship Id="rId609" Type="http://schemas.openxmlformats.org/officeDocument/2006/relationships/hyperlink" Target="http://www.sdu.edu.tr/" TargetMode="External"/><Relationship Id="rId956" Type="http://schemas.openxmlformats.org/officeDocument/2006/relationships/hyperlink" Target="mailto:bast@hs-albsig.de" TargetMode="External"/><Relationship Id="rId85" Type="http://schemas.openxmlformats.org/officeDocument/2006/relationships/hyperlink" Target="mailto:martin.klus@ucm.sk" TargetMode="External"/><Relationship Id="rId150" Type="http://schemas.openxmlformats.org/officeDocument/2006/relationships/hyperlink" Target="http://www.uva.es/" TargetMode="External"/><Relationship Id="rId595" Type="http://schemas.openxmlformats.org/officeDocument/2006/relationships/hyperlink" Target="mailto:kisstimi@gmail.com" TargetMode="External"/><Relationship Id="rId816" Type="http://schemas.openxmlformats.org/officeDocument/2006/relationships/hyperlink" Target="http://www.utu.fi/" TargetMode="External"/><Relationship Id="rId248" Type="http://schemas.openxmlformats.org/officeDocument/2006/relationships/hyperlink" Target="mailto:iro@dpu.edu.tr" TargetMode="External"/><Relationship Id="rId455" Type="http://schemas.openxmlformats.org/officeDocument/2006/relationships/hyperlink" Target="http://www.abav.it/" TargetMode="External"/><Relationship Id="rId662" Type="http://schemas.openxmlformats.org/officeDocument/2006/relationships/hyperlink" Target="mailto:birgit.hernady@fh-joanneum.at" TargetMode="External"/><Relationship Id="rId12" Type="http://schemas.openxmlformats.org/officeDocument/2006/relationships/hyperlink" Target="mailto:magdalena.zawirska-wolniewicz@put.poznan.pl" TargetMode="External"/><Relationship Id="rId108" Type="http://schemas.openxmlformats.org/officeDocument/2006/relationships/hyperlink" Target="http://www.umb.sk/" TargetMode="External"/><Relationship Id="rId315" Type="http://schemas.openxmlformats.org/officeDocument/2006/relationships/hyperlink" Target="mailto:erasmus@ibu.edu.tr" TargetMode="External"/><Relationship Id="rId522" Type="http://schemas.openxmlformats.org/officeDocument/2006/relationships/hyperlink" Target="mailto:lucia.mokra@fses.uniba.sk" TargetMode="External"/><Relationship Id="rId96" Type="http://schemas.openxmlformats.org/officeDocument/2006/relationships/hyperlink" Target="mailto:kostos@econ.auth.gr" TargetMode="External"/><Relationship Id="rId161" Type="http://schemas.openxmlformats.org/officeDocument/2006/relationships/hyperlink" Target="mailto:pia-maria.rabensteiner@ph-kaernten.ac.at" TargetMode="External"/><Relationship Id="rId399" Type="http://schemas.openxmlformats.org/officeDocument/2006/relationships/hyperlink" Target="mailto:int-center@uni-flensburg.de" TargetMode="External"/><Relationship Id="rId827" Type="http://schemas.openxmlformats.org/officeDocument/2006/relationships/hyperlink" Target="http://www.sinop.edu.tr/" TargetMode="External"/><Relationship Id="rId259" Type="http://schemas.openxmlformats.org/officeDocument/2006/relationships/hyperlink" Target="mailto:jppego@fe.up.pt" TargetMode="External"/><Relationship Id="rId466" Type="http://schemas.openxmlformats.org/officeDocument/2006/relationships/hyperlink" Target="mailto:urs1@cr.su.lt" TargetMode="External"/><Relationship Id="rId673" Type="http://schemas.openxmlformats.org/officeDocument/2006/relationships/hyperlink" Target="mailto:tadeusz.hryniewicz@tu.koszalin.pl" TargetMode="External"/><Relationship Id="rId880" Type="http://schemas.openxmlformats.org/officeDocument/2006/relationships/hyperlink" Target="https://www.elte.hu/" TargetMode="External"/><Relationship Id="rId23" Type="http://schemas.openxmlformats.org/officeDocument/2006/relationships/hyperlink" Target="http://www.unios.hr/" TargetMode="External"/><Relationship Id="rId119" Type="http://schemas.openxmlformats.org/officeDocument/2006/relationships/hyperlink" Target="mailto:ad@lu.lv" TargetMode="External"/><Relationship Id="rId326" Type="http://schemas.openxmlformats.org/officeDocument/2006/relationships/hyperlink" Target="http://www.uni-mb.si/" TargetMode="External"/><Relationship Id="rId533" Type="http://schemas.openxmlformats.org/officeDocument/2006/relationships/hyperlink" Target="mailto:erasmus.agreements@zv.uni-leipzig.de" TargetMode="External"/><Relationship Id="rId740" Type="http://schemas.openxmlformats.org/officeDocument/2006/relationships/hyperlink" Target="mailto:andra.dragotest@e-uvt.ro" TargetMode="External"/><Relationship Id="rId838" Type="http://schemas.openxmlformats.org/officeDocument/2006/relationships/hyperlink" Target="mailto:hgozdilek@comu.edu.tr" TargetMode="External"/><Relationship Id="rId172" Type="http://schemas.openxmlformats.org/officeDocument/2006/relationships/hyperlink" Target="mailto:tomasz.branka@amu.edu.pl" TargetMode="External"/><Relationship Id="rId477" Type="http://schemas.openxmlformats.org/officeDocument/2006/relationships/hyperlink" Target="http://www.pte.hu/" TargetMode="External"/><Relationship Id="rId600" Type="http://schemas.openxmlformats.org/officeDocument/2006/relationships/hyperlink" Target="http://www.uniba.sk/" TargetMode="External"/><Relationship Id="rId684" Type="http://schemas.openxmlformats.org/officeDocument/2006/relationships/hyperlink" Target="http://www.marmara.edu.tr/" TargetMode="External"/><Relationship Id="rId337" Type="http://schemas.openxmlformats.org/officeDocument/2006/relationships/hyperlink" Target="http://www.uni-wuerzburg.de/" TargetMode="External"/><Relationship Id="rId891" Type="http://schemas.openxmlformats.org/officeDocument/2006/relationships/hyperlink" Target="mailto:erasmus.incoming@ug.edu.pl" TargetMode="External"/><Relationship Id="rId905" Type="http://schemas.openxmlformats.org/officeDocument/2006/relationships/hyperlink" Target="mailto:c.billaud@groupe-esa.com" TargetMode="External"/><Relationship Id="rId34" Type="http://schemas.openxmlformats.org/officeDocument/2006/relationships/hyperlink" Target="mailto:oliver.sachs@iuz.tu-chemnitz.de" TargetMode="External"/><Relationship Id="rId544" Type="http://schemas.openxmlformats.org/officeDocument/2006/relationships/hyperlink" Target="http://www.uniba.sk/" TargetMode="External"/><Relationship Id="rId751" Type="http://schemas.openxmlformats.org/officeDocument/2006/relationships/hyperlink" Target="mailto:erasmus@firat.edu.tr" TargetMode="External"/><Relationship Id="rId849" Type="http://schemas.openxmlformats.org/officeDocument/2006/relationships/hyperlink" Target="mailto:erasmus@uni.opole.pl" TargetMode="External"/><Relationship Id="rId183" Type="http://schemas.openxmlformats.org/officeDocument/2006/relationships/hyperlink" Target="http://www.udc.es/" TargetMode="External"/><Relationship Id="rId390" Type="http://schemas.openxmlformats.org/officeDocument/2006/relationships/hyperlink" Target="mailto:karin.kruse@uni-bielefeld.de" TargetMode="External"/><Relationship Id="rId404" Type="http://schemas.openxmlformats.org/officeDocument/2006/relationships/hyperlink" Target="mailto:intoffice@mu.edu.tr" TargetMode="External"/><Relationship Id="rId611" Type="http://schemas.openxmlformats.org/officeDocument/2006/relationships/hyperlink" Target="http://www.ksu.edu.tr/" TargetMode="External"/><Relationship Id="rId250" Type="http://schemas.openxmlformats.org/officeDocument/2006/relationships/hyperlink" Target="mailto:kstrobelt@hotmail.com" TargetMode="External"/><Relationship Id="rId488" Type="http://schemas.openxmlformats.org/officeDocument/2006/relationships/hyperlink" Target="http://www.ukf.sk/" TargetMode="External"/><Relationship Id="rId695" Type="http://schemas.openxmlformats.org/officeDocument/2006/relationships/hyperlink" Target="http://www.marmara.edu.tr/" TargetMode="External"/><Relationship Id="rId709" Type="http://schemas.openxmlformats.org/officeDocument/2006/relationships/hyperlink" Target="mailto:erasmus@famnit.upr.si" TargetMode="External"/><Relationship Id="rId916" Type="http://schemas.openxmlformats.org/officeDocument/2006/relationships/hyperlink" Target="mailto:i.mazzi@ied.it" TargetMode="External"/><Relationship Id="rId45" Type="http://schemas.openxmlformats.org/officeDocument/2006/relationships/hyperlink" Target="mailto:Erasmus_agreements@auth.gr" TargetMode="External"/><Relationship Id="rId110" Type="http://schemas.openxmlformats.org/officeDocument/2006/relationships/hyperlink" Target="mailto:fapaydin@bartin.edu.tr" TargetMode="External"/><Relationship Id="rId348" Type="http://schemas.openxmlformats.org/officeDocument/2006/relationships/hyperlink" Target="mailto:international@uni-wuerzburg,de" TargetMode="External"/><Relationship Id="rId555" Type="http://schemas.openxmlformats.org/officeDocument/2006/relationships/hyperlink" Target="mailto:francoise.crimpet@utbm.fr" TargetMode="External"/><Relationship Id="rId762" Type="http://schemas.openxmlformats.org/officeDocument/2006/relationships/hyperlink" Target="mailto:directora.internacional@ehu.eus" TargetMode="External"/><Relationship Id="rId194" Type="http://schemas.openxmlformats.org/officeDocument/2006/relationships/hyperlink" Target="mailto:zahrodd@upjs.sk" TargetMode="External"/><Relationship Id="rId208" Type="http://schemas.openxmlformats.org/officeDocument/2006/relationships/hyperlink" Target="mailto:ri@univ-lemans.fr" TargetMode="External"/><Relationship Id="rId415" Type="http://schemas.openxmlformats.org/officeDocument/2006/relationships/hyperlink" Target="mailto:zuhalb@hacettepe.edu.tr" TargetMode="External"/><Relationship Id="rId622" Type="http://schemas.openxmlformats.org/officeDocument/2006/relationships/hyperlink" Target="mailto:m.t.te.booij@sea.leidenuniv.nl" TargetMode="External"/><Relationship Id="rId261" Type="http://schemas.openxmlformats.org/officeDocument/2006/relationships/hyperlink" Target="mailto:katarina.stenman@emg.umu.se" TargetMode="External"/><Relationship Id="rId499" Type="http://schemas.openxmlformats.org/officeDocument/2006/relationships/hyperlink" Target="mailto:elke.timmermans@int.kuleuven.be" TargetMode="External"/><Relationship Id="rId927" Type="http://schemas.openxmlformats.org/officeDocument/2006/relationships/hyperlink" Target="mailto:ori@uvigo.es" TargetMode="External"/><Relationship Id="rId56" Type="http://schemas.openxmlformats.org/officeDocument/2006/relationships/hyperlink" Target="mailto:swen.steinberg@tu-dresden.de" TargetMode="External"/><Relationship Id="rId359" Type="http://schemas.openxmlformats.org/officeDocument/2006/relationships/hyperlink" Target="mailto:erasmus@leu.lt" TargetMode="External"/><Relationship Id="rId566" Type="http://schemas.openxmlformats.org/officeDocument/2006/relationships/hyperlink" Target="http://www.ahievran.edu.tr/" TargetMode="External"/><Relationship Id="rId773" Type="http://schemas.openxmlformats.org/officeDocument/2006/relationships/hyperlink" Target="mailto:iro.idzik@gmail.com" TargetMode="External"/><Relationship Id="rId121" Type="http://schemas.openxmlformats.org/officeDocument/2006/relationships/hyperlink" Target="http://www.lu.lv/" TargetMode="External"/><Relationship Id="rId219" Type="http://schemas.openxmlformats.org/officeDocument/2006/relationships/hyperlink" Target="mailto:socrates@rec.uniba.sk" TargetMode="External"/><Relationship Id="rId426" Type="http://schemas.openxmlformats.org/officeDocument/2006/relationships/hyperlink" Target="http://www.sdu.edu.tr/" TargetMode="External"/><Relationship Id="rId633" Type="http://schemas.openxmlformats.org/officeDocument/2006/relationships/hyperlink" Target="http://www.burg-halle.de/" TargetMode="External"/><Relationship Id="rId840" Type="http://schemas.openxmlformats.org/officeDocument/2006/relationships/hyperlink" Target="mailto:oliver.sachs@tu-chemnitz.de" TargetMode="External"/><Relationship Id="rId938" Type="http://schemas.openxmlformats.org/officeDocument/2006/relationships/hyperlink" Target="http://www.ukf.sk/" TargetMode="External"/><Relationship Id="rId67" Type="http://schemas.openxmlformats.org/officeDocument/2006/relationships/hyperlink" Target="mailto:joanna.wojdon@uni.wroc.pl" TargetMode="External"/><Relationship Id="rId272" Type="http://schemas.openxmlformats.org/officeDocument/2006/relationships/hyperlink" Target="http://www.uludag.edu.tr/" TargetMode="External"/><Relationship Id="rId577" Type="http://schemas.openxmlformats.org/officeDocument/2006/relationships/hyperlink" Target="mailto:inta.rubule@lma.lv" TargetMode="External"/><Relationship Id="rId700" Type="http://schemas.openxmlformats.org/officeDocument/2006/relationships/hyperlink" Target="http://www.salford.ac.uk/" TargetMode="External"/><Relationship Id="rId132" Type="http://schemas.openxmlformats.org/officeDocument/2006/relationships/hyperlink" Target="mailto:erasmus@ut.ee" TargetMode="External"/><Relationship Id="rId784" Type="http://schemas.openxmlformats.org/officeDocument/2006/relationships/hyperlink" Target="mailto:erasmus.una.bucuresti@mail.com" TargetMode="External"/><Relationship Id="rId437" Type="http://schemas.openxmlformats.org/officeDocument/2006/relationships/hyperlink" Target="http://www.ukf.sk/" TargetMode="External"/><Relationship Id="rId644" Type="http://schemas.openxmlformats.org/officeDocument/2006/relationships/hyperlink" Target="mailto:walter@uni-greifswald.de" TargetMode="External"/><Relationship Id="rId851" Type="http://schemas.openxmlformats.org/officeDocument/2006/relationships/hyperlink" Target="http://www.uni.opole.pl/" TargetMode="External"/><Relationship Id="rId283" Type="http://schemas.openxmlformats.org/officeDocument/2006/relationships/hyperlink" Target="http://www.uni.lodz.pl/" TargetMode="External"/><Relationship Id="rId490" Type="http://schemas.openxmlformats.org/officeDocument/2006/relationships/hyperlink" Target="http://www.ucm.sk/" TargetMode="External"/><Relationship Id="rId504" Type="http://schemas.openxmlformats.org/officeDocument/2006/relationships/hyperlink" Target="mailto:drinter@uhu.es" TargetMode="External"/><Relationship Id="rId711" Type="http://schemas.openxmlformats.org/officeDocument/2006/relationships/hyperlink" Target="mailto:a.birchett@derby.ac.uk" TargetMode="External"/><Relationship Id="rId949" Type="http://schemas.openxmlformats.org/officeDocument/2006/relationships/hyperlink" Target="mailto:bkiran@cu.edu.tr" TargetMode="External"/><Relationship Id="rId78" Type="http://schemas.openxmlformats.org/officeDocument/2006/relationships/hyperlink" Target="http://www.uw.edu.pl/" TargetMode="External"/><Relationship Id="rId143" Type="http://schemas.openxmlformats.org/officeDocument/2006/relationships/hyperlink" Target="http://www.su.lt/" TargetMode="External"/><Relationship Id="rId350" Type="http://schemas.openxmlformats.org/officeDocument/2006/relationships/hyperlink" Target="http://www.uni-wuerzburg.de/" TargetMode="External"/><Relationship Id="rId588" Type="http://schemas.openxmlformats.org/officeDocument/2006/relationships/hyperlink" Target="http://www.tuzvo.sk/" TargetMode="External"/><Relationship Id="rId795" Type="http://schemas.openxmlformats.org/officeDocument/2006/relationships/hyperlink" Target="mailto:bwm@pwsz.nysa.pl" TargetMode="External"/><Relationship Id="rId809" Type="http://schemas.openxmlformats.org/officeDocument/2006/relationships/hyperlink" Target="mailto:erasmusplus@rec.uniba.sk" TargetMode="External"/><Relationship Id="rId9" Type="http://schemas.openxmlformats.org/officeDocument/2006/relationships/hyperlink" Target="mailto:peter.fabian@rekt.uniza.sk" TargetMode="External"/><Relationship Id="rId210" Type="http://schemas.openxmlformats.org/officeDocument/2006/relationships/hyperlink" Target="mailto:erasmus-coordinator@univ-pau.fr" TargetMode="External"/><Relationship Id="rId448" Type="http://schemas.openxmlformats.org/officeDocument/2006/relationships/hyperlink" Target="mailto:diaconu_felicia@yahoo.com" TargetMode="External"/><Relationship Id="rId655" Type="http://schemas.openxmlformats.org/officeDocument/2006/relationships/hyperlink" Target="http://www.tu-dresden.de/" TargetMode="External"/><Relationship Id="rId862" Type="http://schemas.openxmlformats.org/officeDocument/2006/relationships/hyperlink" Target="mailto:erasmusplus@rec.uniba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9"/>
  <sheetViews>
    <sheetView tabSelected="1" workbookViewId="0">
      <selection activeCell="A26" sqref="A26"/>
    </sheetView>
  </sheetViews>
  <sheetFormatPr defaultColWidth="4.85546875" defaultRowHeight="11.25" x14ac:dyDescent="0.2"/>
  <cols>
    <col min="1" max="1" width="5.140625" style="5" customWidth="1"/>
    <col min="2" max="2" width="4.85546875" style="5" customWidth="1"/>
    <col min="3" max="3" width="12.85546875" style="5" customWidth="1"/>
    <col min="4" max="4" width="52.42578125" style="5" customWidth="1"/>
    <col min="5" max="5" width="5.5703125" style="5" customWidth="1"/>
    <col min="6" max="6" width="6.140625" style="5" customWidth="1"/>
    <col min="7" max="7" width="38.140625" style="236" customWidth="1"/>
    <col min="8" max="8" width="9.7109375" style="5" customWidth="1"/>
    <col min="9" max="9" width="14" style="5" customWidth="1"/>
    <col min="10" max="13" width="8.5703125" style="5" customWidth="1"/>
    <col min="14" max="14" width="6.140625" style="5" customWidth="1"/>
    <col min="15" max="15" width="38.140625" style="5" customWidth="1"/>
    <col min="16" max="16" width="14.140625" style="5" customWidth="1"/>
    <col min="17" max="18" width="8.5703125" style="5" customWidth="1"/>
    <col min="19" max="19" width="14.28515625" style="5" customWidth="1"/>
    <col min="20" max="20" width="4" style="5" customWidth="1"/>
    <col min="21" max="21" width="4.42578125" style="237" customWidth="1"/>
    <col min="22" max="23" width="16.7109375" style="3" customWidth="1"/>
    <col min="24" max="27" width="33.140625" style="3" customWidth="1"/>
    <col min="28" max="28" width="27.7109375" style="3" customWidth="1"/>
    <col min="29" max="29" width="12.42578125" style="4" customWidth="1"/>
    <col min="30" max="253" width="4.85546875" style="5"/>
    <col min="254" max="254" width="5.140625" style="5" customWidth="1"/>
    <col min="255" max="255" width="4.85546875" style="5" customWidth="1"/>
    <col min="256" max="256" width="12.85546875" style="5" customWidth="1"/>
    <col min="257" max="257" width="52.42578125" style="5" customWidth="1"/>
    <col min="258" max="260" width="5.5703125" style="5" customWidth="1"/>
    <col min="261" max="261" width="6.140625" style="5" customWidth="1"/>
    <col min="262" max="262" width="38.140625" style="5" customWidth="1"/>
    <col min="263" max="263" width="9.7109375" style="5" customWidth="1"/>
    <col min="264" max="264" width="14" style="5" customWidth="1"/>
    <col min="265" max="268" width="8.5703125" style="5" customWidth="1"/>
    <col min="269" max="269" width="6.140625" style="5" customWidth="1"/>
    <col min="270" max="270" width="38.140625" style="5" customWidth="1"/>
    <col min="271" max="271" width="14.140625" style="5" customWidth="1"/>
    <col min="272" max="273" width="8.5703125" style="5" customWidth="1"/>
    <col min="274" max="274" width="14.28515625" style="5" customWidth="1"/>
    <col min="275" max="275" width="4" style="5" customWidth="1"/>
    <col min="276" max="276" width="4.42578125" style="5" customWidth="1"/>
    <col min="277" max="278" width="16.7109375" style="5" customWidth="1"/>
    <col min="279" max="282" width="33.140625" style="5" customWidth="1"/>
    <col min="283" max="284" width="27.7109375" style="5" customWidth="1"/>
    <col min="285" max="285" width="12.42578125" style="5" customWidth="1"/>
    <col min="286" max="509" width="4.85546875" style="5"/>
    <col min="510" max="510" width="5.140625" style="5" customWidth="1"/>
    <col min="511" max="511" width="4.85546875" style="5" customWidth="1"/>
    <col min="512" max="512" width="12.85546875" style="5" customWidth="1"/>
    <col min="513" max="513" width="52.42578125" style="5" customWidth="1"/>
    <col min="514" max="516" width="5.5703125" style="5" customWidth="1"/>
    <col min="517" max="517" width="6.140625" style="5" customWidth="1"/>
    <col min="518" max="518" width="38.140625" style="5" customWidth="1"/>
    <col min="519" max="519" width="9.7109375" style="5" customWidth="1"/>
    <col min="520" max="520" width="14" style="5" customWidth="1"/>
    <col min="521" max="524" width="8.5703125" style="5" customWidth="1"/>
    <col min="525" max="525" width="6.140625" style="5" customWidth="1"/>
    <col min="526" max="526" width="38.140625" style="5" customWidth="1"/>
    <col min="527" max="527" width="14.140625" style="5" customWidth="1"/>
    <col min="528" max="529" width="8.5703125" style="5" customWidth="1"/>
    <col min="530" max="530" width="14.28515625" style="5" customWidth="1"/>
    <col min="531" max="531" width="4" style="5" customWidth="1"/>
    <col min="532" max="532" width="4.42578125" style="5" customWidth="1"/>
    <col min="533" max="534" width="16.7109375" style="5" customWidth="1"/>
    <col min="535" max="538" width="33.140625" style="5" customWidth="1"/>
    <col min="539" max="540" width="27.7109375" style="5" customWidth="1"/>
    <col min="541" max="541" width="12.42578125" style="5" customWidth="1"/>
    <col min="542" max="765" width="4.85546875" style="5"/>
    <col min="766" max="766" width="5.140625" style="5" customWidth="1"/>
    <col min="767" max="767" width="4.85546875" style="5" customWidth="1"/>
    <col min="768" max="768" width="12.85546875" style="5" customWidth="1"/>
    <col min="769" max="769" width="52.42578125" style="5" customWidth="1"/>
    <col min="770" max="772" width="5.5703125" style="5" customWidth="1"/>
    <col min="773" max="773" width="6.140625" style="5" customWidth="1"/>
    <col min="774" max="774" width="38.140625" style="5" customWidth="1"/>
    <col min="775" max="775" width="9.7109375" style="5" customWidth="1"/>
    <col min="776" max="776" width="14" style="5" customWidth="1"/>
    <col min="777" max="780" width="8.5703125" style="5" customWidth="1"/>
    <col min="781" max="781" width="6.140625" style="5" customWidth="1"/>
    <col min="782" max="782" width="38.140625" style="5" customWidth="1"/>
    <col min="783" max="783" width="14.140625" style="5" customWidth="1"/>
    <col min="784" max="785" width="8.5703125" style="5" customWidth="1"/>
    <col min="786" max="786" width="14.28515625" style="5" customWidth="1"/>
    <col min="787" max="787" width="4" style="5" customWidth="1"/>
    <col min="788" max="788" width="4.42578125" style="5" customWidth="1"/>
    <col min="789" max="790" width="16.7109375" style="5" customWidth="1"/>
    <col min="791" max="794" width="33.140625" style="5" customWidth="1"/>
    <col min="795" max="796" width="27.7109375" style="5" customWidth="1"/>
    <col min="797" max="797" width="12.42578125" style="5" customWidth="1"/>
    <col min="798" max="1021" width="4.85546875" style="5"/>
    <col min="1022" max="1022" width="5.140625" style="5" customWidth="1"/>
    <col min="1023" max="1023" width="4.85546875" style="5" customWidth="1"/>
    <col min="1024" max="1024" width="12.85546875" style="5" customWidth="1"/>
    <col min="1025" max="1025" width="52.42578125" style="5" customWidth="1"/>
    <col min="1026" max="1028" width="5.5703125" style="5" customWidth="1"/>
    <col min="1029" max="1029" width="6.140625" style="5" customWidth="1"/>
    <col min="1030" max="1030" width="38.140625" style="5" customWidth="1"/>
    <col min="1031" max="1031" width="9.7109375" style="5" customWidth="1"/>
    <col min="1032" max="1032" width="14" style="5" customWidth="1"/>
    <col min="1033" max="1036" width="8.5703125" style="5" customWidth="1"/>
    <col min="1037" max="1037" width="6.140625" style="5" customWidth="1"/>
    <col min="1038" max="1038" width="38.140625" style="5" customWidth="1"/>
    <col min="1039" max="1039" width="14.140625" style="5" customWidth="1"/>
    <col min="1040" max="1041" width="8.5703125" style="5" customWidth="1"/>
    <col min="1042" max="1042" width="14.28515625" style="5" customWidth="1"/>
    <col min="1043" max="1043" width="4" style="5" customWidth="1"/>
    <col min="1044" max="1044" width="4.42578125" style="5" customWidth="1"/>
    <col min="1045" max="1046" width="16.7109375" style="5" customWidth="1"/>
    <col min="1047" max="1050" width="33.140625" style="5" customWidth="1"/>
    <col min="1051" max="1052" width="27.7109375" style="5" customWidth="1"/>
    <col min="1053" max="1053" width="12.42578125" style="5" customWidth="1"/>
    <col min="1054" max="1277" width="4.85546875" style="5"/>
    <col min="1278" max="1278" width="5.140625" style="5" customWidth="1"/>
    <col min="1279" max="1279" width="4.85546875" style="5" customWidth="1"/>
    <col min="1280" max="1280" width="12.85546875" style="5" customWidth="1"/>
    <col min="1281" max="1281" width="52.42578125" style="5" customWidth="1"/>
    <col min="1282" max="1284" width="5.5703125" style="5" customWidth="1"/>
    <col min="1285" max="1285" width="6.140625" style="5" customWidth="1"/>
    <col min="1286" max="1286" width="38.140625" style="5" customWidth="1"/>
    <col min="1287" max="1287" width="9.7109375" style="5" customWidth="1"/>
    <col min="1288" max="1288" width="14" style="5" customWidth="1"/>
    <col min="1289" max="1292" width="8.5703125" style="5" customWidth="1"/>
    <col min="1293" max="1293" width="6.140625" style="5" customWidth="1"/>
    <col min="1294" max="1294" width="38.140625" style="5" customWidth="1"/>
    <col min="1295" max="1295" width="14.140625" style="5" customWidth="1"/>
    <col min="1296" max="1297" width="8.5703125" style="5" customWidth="1"/>
    <col min="1298" max="1298" width="14.28515625" style="5" customWidth="1"/>
    <col min="1299" max="1299" width="4" style="5" customWidth="1"/>
    <col min="1300" max="1300" width="4.42578125" style="5" customWidth="1"/>
    <col min="1301" max="1302" width="16.7109375" style="5" customWidth="1"/>
    <col min="1303" max="1306" width="33.140625" style="5" customWidth="1"/>
    <col min="1307" max="1308" width="27.7109375" style="5" customWidth="1"/>
    <col min="1309" max="1309" width="12.42578125" style="5" customWidth="1"/>
    <col min="1310" max="1533" width="4.85546875" style="5"/>
    <col min="1534" max="1534" width="5.140625" style="5" customWidth="1"/>
    <col min="1535" max="1535" width="4.85546875" style="5" customWidth="1"/>
    <col min="1536" max="1536" width="12.85546875" style="5" customWidth="1"/>
    <col min="1537" max="1537" width="52.42578125" style="5" customWidth="1"/>
    <col min="1538" max="1540" width="5.5703125" style="5" customWidth="1"/>
    <col min="1541" max="1541" width="6.140625" style="5" customWidth="1"/>
    <col min="1542" max="1542" width="38.140625" style="5" customWidth="1"/>
    <col min="1543" max="1543" width="9.7109375" style="5" customWidth="1"/>
    <col min="1544" max="1544" width="14" style="5" customWidth="1"/>
    <col min="1545" max="1548" width="8.5703125" style="5" customWidth="1"/>
    <col min="1549" max="1549" width="6.140625" style="5" customWidth="1"/>
    <col min="1550" max="1550" width="38.140625" style="5" customWidth="1"/>
    <col min="1551" max="1551" width="14.140625" style="5" customWidth="1"/>
    <col min="1552" max="1553" width="8.5703125" style="5" customWidth="1"/>
    <col min="1554" max="1554" width="14.28515625" style="5" customWidth="1"/>
    <col min="1555" max="1555" width="4" style="5" customWidth="1"/>
    <col min="1556" max="1556" width="4.42578125" style="5" customWidth="1"/>
    <col min="1557" max="1558" width="16.7109375" style="5" customWidth="1"/>
    <col min="1559" max="1562" width="33.140625" style="5" customWidth="1"/>
    <col min="1563" max="1564" width="27.7109375" style="5" customWidth="1"/>
    <col min="1565" max="1565" width="12.42578125" style="5" customWidth="1"/>
    <col min="1566" max="1789" width="4.85546875" style="5"/>
    <col min="1790" max="1790" width="5.140625" style="5" customWidth="1"/>
    <col min="1791" max="1791" width="4.85546875" style="5" customWidth="1"/>
    <col min="1792" max="1792" width="12.85546875" style="5" customWidth="1"/>
    <col min="1793" max="1793" width="52.42578125" style="5" customWidth="1"/>
    <col min="1794" max="1796" width="5.5703125" style="5" customWidth="1"/>
    <col min="1797" max="1797" width="6.140625" style="5" customWidth="1"/>
    <col min="1798" max="1798" width="38.140625" style="5" customWidth="1"/>
    <col min="1799" max="1799" width="9.7109375" style="5" customWidth="1"/>
    <col min="1800" max="1800" width="14" style="5" customWidth="1"/>
    <col min="1801" max="1804" width="8.5703125" style="5" customWidth="1"/>
    <col min="1805" max="1805" width="6.140625" style="5" customWidth="1"/>
    <col min="1806" max="1806" width="38.140625" style="5" customWidth="1"/>
    <col min="1807" max="1807" width="14.140625" style="5" customWidth="1"/>
    <col min="1808" max="1809" width="8.5703125" style="5" customWidth="1"/>
    <col min="1810" max="1810" width="14.28515625" style="5" customWidth="1"/>
    <col min="1811" max="1811" width="4" style="5" customWidth="1"/>
    <col min="1812" max="1812" width="4.42578125" style="5" customWidth="1"/>
    <col min="1813" max="1814" width="16.7109375" style="5" customWidth="1"/>
    <col min="1815" max="1818" width="33.140625" style="5" customWidth="1"/>
    <col min="1819" max="1820" width="27.7109375" style="5" customWidth="1"/>
    <col min="1821" max="1821" width="12.42578125" style="5" customWidth="1"/>
    <col min="1822" max="2045" width="4.85546875" style="5"/>
    <col min="2046" max="2046" width="5.140625" style="5" customWidth="1"/>
    <col min="2047" max="2047" width="4.85546875" style="5" customWidth="1"/>
    <col min="2048" max="2048" width="12.85546875" style="5" customWidth="1"/>
    <col min="2049" max="2049" width="52.42578125" style="5" customWidth="1"/>
    <col min="2050" max="2052" width="5.5703125" style="5" customWidth="1"/>
    <col min="2053" max="2053" width="6.140625" style="5" customWidth="1"/>
    <col min="2054" max="2054" width="38.140625" style="5" customWidth="1"/>
    <col min="2055" max="2055" width="9.7109375" style="5" customWidth="1"/>
    <col min="2056" max="2056" width="14" style="5" customWidth="1"/>
    <col min="2057" max="2060" width="8.5703125" style="5" customWidth="1"/>
    <col min="2061" max="2061" width="6.140625" style="5" customWidth="1"/>
    <col min="2062" max="2062" width="38.140625" style="5" customWidth="1"/>
    <col min="2063" max="2063" width="14.140625" style="5" customWidth="1"/>
    <col min="2064" max="2065" width="8.5703125" style="5" customWidth="1"/>
    <col min="2066" max="2066" width="14.28515625" style="5" customWidth="1"/>
    <col min="2067" max="2067" width="4" style="5" customWidth="1"/>
    <col min="2068" max="2068" width="4.42578125" style="5" customWidth="1"/>
    <col min="2069" max="2070" width="16.7109375" style="5" customWidth="1"/>
    <col min="2071" max="2074" width="33.140625" style="5" customWidth="1"/>
    <col min="2075" max="2076" width="27.7109375" style="5" customWidth="1"/>
    <col min="2077" max="2077" width="12.42578125" style="5" customWidth="1"/>
    <col min="2078" max="2301" width="4.85546875" style="5"/>
    <col min="2302" max="2302" width="5.140625" style="5" customWidth="1"/>
    <col min="2303" max="2303" width="4.85546875" style="5" customWidth="1"/>
    <col min="2304" max="2304" width="12.85546875" style="5" customWidth="1"/>
    <col min="2305" max="2305" width="52.42578125" style="5" customWidth="1"/>
    <col min="2306" max="2308" width="5.5703125" style="5" customWidth="1"/>
    <col min="2309" max="2309" width="6.140625" style="5" customWidth="1"/>
    <col min="2310" max="2310" width="38.140625" style="5" customWidth="1"/>
    <col min="2311" max="2311" width="9.7109375" style="5" customWidth="1"/>
    <col min="2312" max="2312" width="14" style="5" customWidth="1"/>
    <col min="2313" max="2316" width="8.5703125" style="5" customWidth="1"/>
    <col min="2317" max="2317" width="6.140625" style="5" customWidth="1"/>
    <col min="2318" max="2318" width="38.140625" style="5" customWidth="1"/>
    <col min="2319" max="2319" width="14.140625" style="5" customWidth="1"/>
    <col min="2320" max="2321" width="8.5703125" style="5" customWidth="1"/>
    <col min="2322" max="2322" width="14.28515625" style="5" customWidth="1"/>
    <col min="2323" max="2323" width="4" style="5" customWidth="1"/>
    <col min="2324" max="2324" width="4.42578125" style="5" customWidth="1"/>
    <col min="2325" max="2326" width="16.7109375" style="5" customWidth="1"/>
    <col min="2327" max="2330" width="33.140625" style="5" customWidth="1"/>
    <col min="2331" max="2332" width="27.7109375" style="5" customWidth="1"/>
    <col min="2333" max="2333" width="12.42578125" style="5" customWidth="1"/>
    <col min="2334" max="2557" width="4.85546875" style="5"/>
    <col min="2558" max="2558" width="5.140625" style="5" customWidth="1"/>
    <col min="2559" max="2559" width="4.85546875" style="5" customWidth="1"/>
    <col min="2560" max="2560" width="12.85546875" style="5" customWidth="1"/>
    <col min="2561" max="2561" width="52.42578125" style="5" customWidth="1"/>
    <col min="2562" max="2564" width="5.5703125" style="5" customWidth="1"/>
    <col min="2565" max="2565" width="6.140625" style="5" customWidth="1"/>
    <col min="2566" max="2566" width="38.140625" style="5" customWidth="1"/>
    <col min="2567" max="2567" width="9.7109375" style="5" customWidth="1"/>
    <col min="2568" max="2568" width="14" style="5" customWidth="1"/>
    <col min="2569" max="2572" width="8.5703125" style="5" customWidth="1"/>
    <col min="2573" max="2573" width="6.140625" style="5" customWidth="1"/>
    <col min="2574" max="2574" width="38.140625" style="5" customWidth="1"/>
    <col min="2575" max="2575" width="14.140625" style="5" customWidth="1"/>
    <col min="2576" max="2577" width="8.5703125" style="5" customWidth="1"/>
    <col min="2578" max="2578" width="14.28515625" style="5" customWidth="1"/>
    <col min="2579" max="2579" width="4" style="5" customWidth="1"/>
    <col min="2580" max="2580" width="4.42578125" style="5" customWidth="1"/>
    <col min="2581" max="2582" width="16.7109375" style="5" customWidth="1"/>
    <col min="2583" max="2586" width="33.140625" style="5" customWidth="1"/>
    <col min="2587" max="2588" width="27.7109375" style="5" customWidth="1"/>
    <col min="2589" max="2589" width="12.42578125" style="5" customWidth="1"/>
    <col min="2590" max="2813" width="4.85546875" style="5"/>
    <col min="2814" max="2814" width="5.140625" style="5" customWidth="1"/>
    <col min="2815" max="2815" width="4.85546875" style="5" customWidth="1"/>
    <col min="2816" max="2816" width="12.85546875" style="5" customWidth="1"/>
    <col min="2817" max="2817" width="52.42578125" style="5" customWidth="1"/>
    <col min="2818" max="2820" width="5.5703125" style="5" customWidth="1"/>
    <col min="2821" max="2821" width="6.140625" style="5" customWidth="1"/>
    <col min="2822" max="2822" width="38.140625" style="5" customWidth="1"/>
    <col min="2823" max="2823" width="9.7109375" style="5" customWidth="1"/>
    <col min="2824" max="2824" width="14" style="5" customWidth="1"/>
    <col min="2825" max="2828" width="8.5703125" style="5" customWidth="1"/>
    <col min="2829" max="2829" width="6.140625" style="5" customWidth="1"/>
    <col min="2830" max="2830" width="38.140625" style="5" customWidth="1"/>
    <col min="2831" max="2831" width="14.140625" style="5" customWidth="1"/>
    <col min="2832" max="2833" width="8.5703125" style="5" customWidth="1"/>
    <col min="2834" max="2834" width="14.28515625" style="5" customWidth="1"/>
    <col min="2835" max="2835" width="4" style="5" customWidth="1"/>
    <col min="2836" max="2836" width="4.42578125" style="5" customWidth="1"/>
    <col min="2837" max="2838" width="16.7109375" style="5" customWidth="1"/>
    <col min="2839" max="2842" width="33.140625" style="5" customWidth="1"/>
    <col min="2843" max="2844" width="27.7109375" style="5" customWidth="1"/>
    <col min="2845" max="2845" width="12.42578125" style="5" customWidth="1"/>
    <col min="2846" max="3069" width="4.85546875" style="5"/>
    <col min="3070" max="3070" width="5.140625" style="5" customWidth="1"/>
    <col min="3071" max="3071" width="4.85546875" style="5" customWidth="1"/>
    <col min="3072" max="3072" width="12.85546875" style="5" customWidth="1"/>
    <col min="3073" max="3073" width="52.42578125" style="5" customWidth="1"/>
    <col min="3074" max="3076" width="5.5703125" style="5" customWidth="1"/>
    <col min="3077" max="3077" width="6.140625" style="5" customWidth="1"/>
    <col min="3078" max="3078" width="38.140625" style="5" customWidth="1"/>
    <col min="3079" max="3079" width="9.7109375" style="5" customWidth="1"/>
    <col min="3080" max="3080" width="14" style="5" customWidth="1"/>
    <col min="3081" max="3084" width="8.5703125" style="5" customWidth="1"/>
    <col min="3085" max="3085" width="6.140625" style="5" customWidth="1"/>
    <col min="3086" max="3086" width="38.140625" style="5" customWidth="1"/>
    <col min="3087" max="3087" width="14.140625" style="5" customWidth="1"/>
    <col min="3088" max="3089" width="8.5703125" style="5" customWidth="1"/>
    <col min="3090" max="3090" width="14.28515625" style="5" customWidth="1"/>
    <col min="3091" max="3091" width="4" style="5" customWidth="1"/>
    <col min="3092" max="3092" width="4.42578125" style="5" customWidth="1"/>
    <col min="3093" max="3094" width="16.7109375" style="5" customWidth="1"/>
    <col min="3095" max="3098" width="33.140625" style="5" customWidth="1"/>
    <col min="3099" max="3100" width="27.7109375" style="5" customWidth="1"/>
    <col min="3101" max="3101" width="12.42578125" style="5" customWidth="1"/>
    <col min="3102" max="3325" width="4.85546875" style="5"/>
    <col min="3326" max="3326" width="5.140625" style="5" customWidth="1"/>
    <col min="3327" max="3327" width="4.85546875" style="5" customWidth="1"/>
    <col min="3328" max="3328" width="12.85546875" style="5" customWidth="1"/>
    <col min="3329" max="3329" width="52.42578125" style="5" customWidth="1"/>
    <col min="3330" max="3332" width="5.5703125" style="5" customWidth="1"/>
    <col min="3333" max="3333" width="6.140625" style="5" customWidth="1"/>
    <col min="3334" max="3334" width="38.140625" style="5" customWidth="1"/>
    <col min="3335" max="3335" width="9.7109375" style="5" customWidth="1"/>
    <col min="3336" max="3336" width="14" style="5" customWidth="1"/>
    <col min="3337" max="3340" width="8.5703125" style="5" customWidth="1"/>
    <col min="3341" max="3341" width="6.140625" style="5" customWidth="1"/>
    <col min="3342" max="3342" width="38.140625" style="5" customWidth="1"/>
    <col min="3343" max="3343" width="14.140625" style="5" customWidth="1"/>
    <col min="3344" max="3345" width="8.5703125" style="5" customWidth="1"/>
    <col min="3346" max="3346" width="14.28515625" style="5" customWidth="1"/>
    <col min="3347" max="3347" width="4" style="5" customWidth="1"/>
    <col min="3348" max="3348" width="4.42578125" style="5" customWidth="1"/>
    <col min="3349" max="3350" width="16.7109375" style="5" customWidth="1"/>
    <col min="3351" max="3354" width="33.140625" style="5" customWidth="1"/>
    <col min="3355" max="3356" width="27.7109375" style="5" customWidth="1"/>
    <col min="3357" max="3357" width="12.42578125" style="5" customWidth="1"/>
    <col min="3358" max="3581" width="4.85546875" style="5"/>
    <col min="3582" max="3582" width="5.140625" style="5" customWidth="1"/>
    <col min="3583" max="3583" width="4.85546875" style="5" customWidth="1"/>
    <col min="3584" max="3584" width="12.85546875" style="5" customWidth="1"/>
    <col min="3585" max="3585" width="52.42578125" style="5" customWidth="1"/>
    <col min="3586" max="3588" width="5.5703125" style="5" customWidth="1"/>
    <col min="3589" max="3589" width="6.140625" style="5" customWidth="1"/>
    <col min="3590" max="3590" width="38.140625" style="5" customWidth="1"/>
    <col min="3591" max="3591" width="9.7109375" style="5" customWidth="1"/>
    <col min="3592" max="3592" width="14" style="5" customWidth="1"/>
    <col min="3593" max="3596" width="8.5703125" style="5" customWidth="1"/>
    <col min="3597" max="3597" width="6.140625" style="5" customWidth="1"/>
    <col min="3598" max="3598" width="38.140625" style="5" customWidth="1"/>
    <col min="3599" max="3599" width="14.140625" style="5" customWidth="1"/>
    <col min="3600" max="3601" width="8.5703125" style="5" customWidth="1"/>
    <col min="3602" max="3602" width="14.28515625" style="5" customWidth="1"/>
    <col min="3603" max="3603" width="4" style="5" customWidth="1"/>
    <col min="3604" max="3604" width="4.42578125" style="5" customWidth="1"/>
    <col min="3605" max="3606" width="16.7109375" style="5" customWidth="1"/>
    <col min="3607" max="3610" width="33.140625" style="5" customWidth="1"/>
    <col min="3611" max="3612" width="27.7109375" style="5" customWidth="1"/>
    <col min="3613" max="3613" width="12.42578125" style="5" customWidth="1"/>
    <col min="3614" max="3837" width="4.85546875" style="5"/>
    <col min="3838" max="3838" width="5.140625" style="5" customWidth="1"/>
    <col min="3839" max="3839" width="4.85546875" style="5" customWidth="1"/>
    <col min="3840" max="3840" width="12.85546875" style="5" customWidth="1"/>
    <col min="3841" max="3841" width="52.42578125" style="5" customWidth="1"/>
    <col min="3842" max="3844" width="5.5703125" style="5" customWidth="1"/>
    <col min="3845" max="3845" width="6.140625" style="5" customWidth="1"/>
    <col min="3846" max="3846" width="38.140625" style="5" customWidth="1"/>
    <col min="3847" max="3847" width="9.7109375" style="5" customWidth="1"/>
    <col min="3848" max="3848" width="14" style="5" customWidth="1"/>
    <col min="3849" max="3852" width="8.5703125" style="5" customWidth="1"/>
    <col min="3853" max="3853" width="6.140625" style="5" customWidth="1"/>
    <col min="3854" max="3854" width="38.140625" style="5" customWidth="1"/>
    <col min="3855" max="3855" width="14.140625" style="5" customWidth="1"/>
    <col min="3856" max="3857" width="8.5703125" style="5" customWidth="1"/>
    <col min="3858" max="3858" width="14.28515625" style="5" customWidth="1"/>
    <col min="3859" max="3859" width="4" style="5" customWidth="1"/>
    <col min="3860" max="3860" width="4.42578125" style="5" customWidth="1"/>
    <col min="3861" max="3862" width="16.7109375" style="5" customWidth="1"/>
    <col min="3863" max="3866" width="33.140625" style="5" customWidth="1"/>
    <col min="3867" max="3868" width="27.7109375" style="5" customWidth="1"/>
    <col min="3869" max="3869" width="12.42578125" style="5" customWidth="1"/>
    <col min="3870" max="4093" width="4.85546875" style="5"/>
    <col min="4094" max="4094" width="5.140625" style="5" customWidth="1"/>
    <col min="4095" max="4095" width="4.85546875" style="5" customWidth="1"/>
    <col min="4096" max="4096" width="12.85546875" style="5" customWidth="1"/>
    <col min="4097" max="4097" width="52.42578125" style="5" customWidth="1"/>
    <col min="4098" max="4100" width="5.5703125" style="5" customWidth="1"/>
    <col min="4101" max="4101" width="6.140625" style="5" customWidth="1"/>
    <col min="4102" max="4102" width="38.140625" style="5" customWidth="1"/>
    <col min="4103" max="4103" width="9.7109375" style="5" customWidth="1"/>
    <col min="4104" max="4104" width="14" style="5" customWidth="1"/>
    <col min="4105" max="4108" width="8.5703125" style="5" customWidth="1"/>
    <col min="4109" max="4109" width="6.140625" style="5" customWidth="1"/>
    <col min="4110" max="4110" width="38.140625" style="5" customWidth="1"/>
    <col min="4111" max="4111" width="14.140625" style="5" customWidth="1"/>
    <col min="4112" max="4113" width="8.5703125" style="5" customWidth="1"/>
    <col min="4114" max="4114" width="14.28515625" style="5" customWidth="1"/>
    <col min="4115" max="4115" width="4" style="5" customWidth="1"/>
    <col min="4116" max="4116" width="4.42578125" style="5" customWidth="1"/>
    <col min="4117" max="4118" width="16.7109375" style="5" customWidth="1"/>
    <col min="4119" max="4122" width="33.140625" style="5" customWidth="1"/>
    <col min="4123" max="4124" width="27.7109375" style="5" customWidth="1"/>
    <col min="4125" max="4125" width="12.42578125" style="5" customWidth="1"/>
    <col min="4126" max="4349" width="4.85546875" style="5"/>
    <col min="4350" max="4350" width="5.140625" style="5" customWidth="1"/>
    <col min="4351" max="4351" width="4.85546875" style="5" customWidth="1"/>
    <col min="4352" max="4352" width="12.85546875" style="5" customWidth="1"/>
    <col min="4353" max="4353" width="52.42578125" style="5" customWidth="1"/>
    <col min="4354" max="4356" width="5.5703125" style="5" customWidth="1"/>
    <col min="4357" max="4357" width="6.140625" style="5" customWidth="1"/>
    <col min="4358" max="4358" width="38.140625" style="5" customWidth="1"/>
    <col min="4359" max="4359" width="9.7109375" style="5" customWidth="1"/>
    <col min="4360" max="4360" width="14" style="5" customWidth="1"/>
    <col min="4361" max="4364" width="8.5703125" style="5" customWidth="1"/>
    <col min="4365" max="4365" width="6.140625" style="5" customWidth="1"/>
    <col min="4366" max="4366" width="38.140625" style="5" customWidth="1"/>
    <col min="4367" max="4367" width="14.140625" style="5" customWidth="1"/>
    <col min="4368" max="4369" width="8.5703125" style="5" customWidth="1"/>
    <col min="4370" max="4370" width="14.28515625" style="5" customWidth="1"/>
    <col min="4371" max="4371" width="4" style="5" customWidth="1"/>
    <col min="4372" max="4372" width="4.42578125" style="5" customWidth="1"/>
    <col min="4373" max="4374" width="16.7109375" style="5" customWidth="1"/>
    <col min="4375" max="4378" width="33.140625" style="5" customWidth="1"/>
    <col min="4379" max="4380" width="27.7109375" style="5" customWidth="1"/>
    <col min="4381" max="4381" width="12.42578125" style="5" customWidth="1"/>
    <col min="4382" max="4605" width="4.85546875" style="5"/>
    <col min="4606" max="4606" width="5.140625" style="5" customWidth="1"/>
    <col min="4607" max="4607" width="4.85546875" style="5" customWidth="1"/>
    <col min="4608" max="4608" width="12.85546875" style="5" customWidth="1"/>
    <col min="4609" max="4609" width="52.42578125" style="5" customWidth="1"/>
    <col min="4610" max="4612" width="5.5703125" style="5" customWidth="1"/>
    <col min="4613" max="4613" width="6.140625" style="5" customWidth="1"/>
    <col min="4614" max="4614" width="38.140625" style="5" customWidth="1"/>
    <col min="4615" max="4615" width="9.7109375" style="5" customWidth="1"/>
    <col min="4616" max="4616" width="14" style="5" customWidth="1"/>
    <col min="4617" max="4620" width="8.5703125" style="5" customWidth="1"/>
    <col min="4621" max="4621" width="6.140625" style="5" customWidth="1"/>
    <col min="4622" max="4622" width="38.140625" style="5" customWidth="1"/>
    <col min="4623" max="4623" width="14.140625" style="5" customWidth="1"/>
    <col min="4624" max="4625" width="8.5703125" style="5" customWidth="1"/>
    <col min="4626" max="4626" width="14.28515625" style="5" customWidth="1"/>
    <col min="4627" max="4627" width="4" style="5" customWidth="1"/>
    <col min="4628" max="4628" width="4.42578125" style="5" customWidth="1"/>
    <col min="4629" max="4630" width="16.7109375" style="5" customWidth="1"/>
    <col min="4631" max="4634" width="33.140625" style="5" customWidth="1"/>
    <col min="4635" max="4636" width="27.7109375" style="5" customWidth="1"/>
    <col min="4637" max="4637" width="12.42578125" style="5" customWidth="1"/>
    <col min="4638" max="4861" width="4.85546875" style="5"/>
    <col min="4862" max="4862" width="5.140625" style="5" customWidth="1"/>
    <col min="4863" max="4863" width="4.85546875" style="5" customWidth="1"/>
    <col min="4864" max="4864" width="12.85546875" style="5" customWidth="1"/>
    <col min="4865" max="4865" width="52.42578125" style="5" customWidth="1"/>
    <col min="4866" max="4868" width="5.5703125" style="5" customWidth="1"/>
    <col min="4869" max="4869" width="6.140625" style="5" customWidth="1"/>
    <col min="4870" max="4870" width="38.140625" style="5" customWidth="1"/>
    <col min="4871" max="4871" width="9.7109375" style="5" customWidth="1"/>
    <col min="4872" max="4872" width="14" style="5" customWidth="1"/>
    <col min="4873" max="4876" width="8.5703125" style="5" customWidth="1"/>
    <col min="4877" max="4877" width="6.140625" style="5" customWidth="1"/>
    <col min="4878" max="4878" width="38.140625" style="5" customWidth="1"/>
    <col min="4879" max="4879" width="14.140625" style="5" customWidth="1"/>
    <col min="4880" max="4881" width="8.5703125" style="5" customWidth="1"/>
    <col min="4882" max="4882" width="14.28515625" style="5" customWidth="1"/>
    <col min="4883" max="4883" width="4" style="5" customWidth="1"/>
    <col min="4884" max="4884" width="4.42578125" style="5" customWidth="1"/>
    <col min="4885" max="4886" width="16.7109375" style="5" customWidth="1"/>
    <col min="4887" max="4890" width="33.140625" style="5" customWidth="1"/>
    <col min="4891" max="4892" width="27.7109375" style="5" customWidth="1"/>
    <col min="4893" max="4893" width="12.42578125" style="5" customWidth="1"/>
    <col min="4894" max="5117" width="4.85546875" style="5"/>
    <col min="5118" max="5118" width="5.140625" style="5" customWidth="1"/>
    <col min="5119" max="5119" width="4.85546875" style="5" customWidth="1"/>
    <col min="5120" max="5120" width="12.85546875" style="5" customWidth="1"/>
    <col min="5121" max="5121" width="52.42578125" style="5" customWidth="1"/>
    <col min="5122" max="5124" width="5.5703125" style="5" customWidth="1"/>
    <col min="5125" max="5125" width="6.140625" style="5" customWidth="1"/>
    <col min="5126" max="5126" width="38.140625" style="5" customWidth="1"/>
    <col min="5127" max="5127" width="9.7109375" style="5" customWidth="1"/>
    <col min="5128" max="5128" width="14" style="5" customWidth="1"/>
    <col min="5129" max="5132" width="8.5703125" style="5" customWidth="1"/>
    <col min="5133" max="5133" width="6.140625" style="5" customWidth="1"/>
    <col min="5134" max="5134" width="38.140625" style="5" customWidth="1"/>
    <col min="5135" max="5135" width="14.140625" style="5" customWidth="1"/>
    <col min="5136" max="5137" width="8.5703125" style="5" customWidth="1"/>
    <col min="5138" max="5138" width="14.28515625" style="5" customWidth="1"/>
    <col min="5139" max="5139" width="4" style="5" customWidth="1"/>
    <col min="5140" max="5140" width="4.42578125" style="5" customWidth="1"/>
    <col min="5141" max="5142" width="16.7109375" style="5" customWidth="1"/>
    <col min="5143" max="5146" width="33.140625" style="5" customWidth="1"/>
    <col min="5147" max="5148" width="27.7109375" style="5" customWidth="1"/>
    <col min="5149" max="5149" width="12.42578125" style="5" customWidth="1"/>
    <col min="5150" max="5373" width="4.85546875" style="5"/>
    <col min="5374" max="5374" width="5.140625" style="5" customWidth="1"/>
    <col min="5375" max="5375" width="4.85546875" style="5" customWidth="1"/>
    <col min="5376" max="5376" width="12.85546875" style="5" customWidth="1"/>
    <col min="5377" max="5377" width="52.42578125" style="5" customWidth="1"/>
    <col min="5378" max="5380" width="5.5703125" style="5" customWidth="1"/>
    <col min="5381" max="5381" width="6.140625" style="5" customWidth="1"/>
    <col min="5382" max="5382" width="38.140625" style="5" customWidth="1"/>
    <col min="5383" max="5383" width="9.7109375" style="5" customWidth="1"/>
    <col min="5384" max="5384" width="14" style="5" customWidth="1"/>
    <col min="5385" max="5388" width="8.5703125" style="5" customWidth="1"/>
    <col min="5389" max="5389" width="6.140625" style="5" customWidth="1"/>
    <col min="5390" max="5390" width="38.140625" style="5" customWidth="1"/>
    <col min="5391" max="5391" width="14.140625" style="5" customWidth="1"/>
    <col min="5392" max="5393" width="8.5703125" style="5" customWidth="1"/>
    <col min="5394" max="5394" width="14.28515625" style="5" customWidth="1"/>
    <col min="5395" max="5395" width="4" style="5" customWidth="1"/>
    <col min="5396" max="5396" width="4.42578125" style="5" customWidth="1"/>
    <col min="5397" max="5398" width="16.7109375" style="5" customWidth="1"/>
    <col min="5399" max="5402" width="33.140625" style="5" customWidth="1"/>
    <col min="5403" max="5404" width="27.7109375" style="5" customWidth="1"/>
    <col min="5405" max="5405" width="12.42578125" style="5" customWidth="1"/>
    <col min="5406" max="5629" width="4.85546875" style="5"/>
    <col min="5630" max="5630" width="5.140625" style="5" customWidth="1"/>
    <col min="5631" max="5631" width="4.85546875" style="5" customWidth="1"/>
    <col min="5632" max="5632" width="12.85546875" style="5" customWidth="1"/>
    <col min="5633" max="5633" width="52.42578125" style="5" customWidth="1"/>
    <col min="5634" max="5636" width="5.5703125" style="5" customWidth="1"/>
    <col min="5637" max="5637" width="6.140625" style="5" customWidth="1"/>
    <col min="5638" max="5638" width="38.140625" style="5" customWidth="1"/>
    <col min="5639" max="5639" width="9.7109375" style="5" customWidth="1"/>
    <col min="5640" max="5640" width="14" style="5" customWidth="1"/>
    <col min="5641" max="5644" width="8.5703125" style="5" customWidth="1"/>
    <col min="5645" max="5645" width="6.140625" style="5" customWidth="1"/>
    <col min="5646" max="5646" width="38.140625" style="5" customWidth="1"/>
    <col min="5647" max="5647" width="14.140625" style="5" customWidth="1"/>
    <col min="5648" max="5649" width="8.5703125" style="5" customWidth="1"/>
    <col min="5650" max="5650" width="14.28515625" style="5" customWidth="1"/>
    <col min="5651" max="5651" width="4" style="5" customWidth="1"/>
    <col min="5652" max="5652" width="4.42578125" style="5" customWidth="1"/>
    <col min="5653" max="5654" width="16.7109375" style="5" customWidth="1"/>
    <col min="5655" max="5658" width="33.140625" style="5" customWidth="1"/>
    <col min="5659" max="5660" width="27.7109375" style="5" customWidth="1"/>
    <col min="5661" max="5661" width="12.42578125" style="5" customWidth="1"/>
    <col min="5662" max="5885" width="4.85546875" style="5"/>
    <col min="5886" max="5886" width="5.140625" style="5" customWidth="1"/>
    <col min="5887" max="5887" width="4.85546875" style="5" customWidth="1"/>
    <col min="5888" max="5888" width="12.85546875" style="5" customWidth="1"/>
    <col min="5889" max="5889" width="52.42578125" style="5" customWidth="1"/>
    <col min="5890" max="5892" width="5.5703125" style="5" customWidth="1"/>
    <col min="5893" max="5893" width="6.140625" style="5" customWidth="1"/>
    <col min="5894" max="5894" width="38.140625" style="5" customWidth="1"/>
    <col min="5895" max="5895" width="9.7109375" style="5" customWidth="1"/>
    <col min="5896" max="5896" width="14" style="5" customWidth="1"/>
    <col min="5897" max="5900" width="8.5703125" style="5" customWidth="1"/>
    <col min="5901" max="5901" width="6.140625" style="5" customWidth="1"/>
    <col min="5902" max="5902" width="38.140625" style="5" customWidth="1"/>
    <col min="5903" max="5903" width="14.140625" style="5" customWidth="1"/>
    <col min="5904" max="5905" width="8.5703125" style="5" customWidth="1"/>
    <col min="5906" max="5906" width="14.28515625" style="5" customWidth="1"/>
    <col min="5907" max="5907" width="4" style="5" customWidth="1"/>
    <col min="5908" max="5908" width="4.42578125" style="5" customWidth="1"/>
    <col min="5909" max="5910" width="16.7109375" style="5" customWidth="1"/>
    <col min="5911" max="5914" width="33.140625" style="5" customWidth="1"/>
    <col min="5915" max="5916" width="27.7109375" style="5" customWidth="1"/>
    <col min="5917" max="5917" width="12.42578125" style="5" customWidth="1"/>
    <col min="5918" max="6141" width="4.85546875" style="5"/>
    <col min="6142" max="6142" width="5.140625" style="5" customWidth="1"/>
    <col min="6143" max="6143" width="4.85546875" style="5" customWidth="1"/>
    <col min="6144" max="6144" width="12.85546875" style="5" customWidth="1"/>
    <col min="6145" max="6145" width="52.42578125" style="5" customWidth="1"/>
    <col min="6146" max="6148" width="5.5703125" style="5" customWidth="1"/>
    <col min="6149" max="6149" width="6.140625" style="5" customWidth="1"/>
    <col min="6150" max="6150" width="38.140625" style="5" customWidth="1"/>
    <col min="6151" max="6151" width="9.7109375" style="5" customWidth="1"/>
    <col min="6152" max="6152" width="14" style="5" customWidth="1"/>
    <col min="6153" max="6156" width="8.5703125" style="5" customWidth="1"/>
    <col min="6157" max="6157" width="6.140625" style="5" customWidth="1"/>
    <col min="6158" max="6158" width="38.140625" style="5" customWidth="1"/>
    <col min="6159" max="6159" width="14.140625" style="5" customWidth="1"/>
    <col min="6160" max="6161" width="8.5703125" style="5" customWidth="1"/>
    <col min="6162" max="6162" width="14.28515625" style="5" customWidth="1"/>
    <col min="6163" max="6163" width="4" style="5" customWidth="1"/>
    <col min="6164" max="6164" width="4.42578125" style="5" customWidth="1"/>
    <col min="6165" max="6166" width="16.7109375" style="5" customWidth="1"/>
    <col min="6167" max="6170" width="33.140625" style="5" customWidth="1"/>
    <col min="6171" max="6172" width="27.7109375" style="5" customWidth="1"/>
    <col min="6173" max="6173" width="12.42578125" style="5" customWidth="1"/>
    <col min="6174" max="6397" width="4.85546875" style="5"/>
    <col min="6398" max="6398" width="5.140625" style="5" customWidth="1"/>
    <col min="6399" max="6399" width="4.85546875" style="5" customWidth="1"/>
    <col min="6400" max="6400" width="12.85546875" style="5" customWidth="1"/>
    <col min="6401" max="6401" width="52.42578125" style="5" customWidth="1"/>
    <col min="6402" max="6404" width="5.5703125" style="5" customWidth="1"/>
    <col min="6405" max="6405" width="6.140625" style="5" customWidth="1"/>
    <col min="6406" max="6406" width="38.140625" style="5" customWidth="1"/>
    <col min="6407" max="6407" width="9.7109375" style="5" customWidth="1"/>
    <col min="6408" max="6408" width="14" style="5" customWidth="1"/>
    <col min="6409" max="6412" width="8.5703125" style="5" customWidth="1"/>
    <col min="6413" max="6413" width="6.140625" style="5" customWidth="1"/>
    <col min="6414" max="6414" width="38.140625" style="5" customWidth="1"/>
    <col min="6415" max="6415" width="14.140625" style="5" customWidth="1"/>
    <col min="6416" max="6417" width="8.5703125" style="5" customWidth="1"/>
    <col min="6418" max="6418" width="14.28515625" style="5" customWidth="1"/>
    <col min="6419" max="6419" width="4" style="5" customWidth="1"/>
    <col min="6420" max="6420" width="4.42578125" style="5" customWidth="1"/>
    <col min="6421" max="6422" width="16.7109375" style="5" customWidth="1"/>
    <col min="6423" max="6426" width="33.140625" style="5" customWidth="1"/>
    <col min="6427" max="6428" width="27.7109375" style="5" customWidth="1"/>
    <col min="6429" max="6429" width="12.42578125" style="5" customWidth="1"/>
    <col min="6430" max="6653" width="4.85546875" style="5"/>
    <col min="6654" max="6654" width="5.140625" style="5" customWidth="1"/>
    <col min="6655" max="6655" width="4.85546875" style="5" customWidth="1"/>
    <col min="6656" max="6656" width="12.85546875" style="5" customWidth="1"/>
    <col min="6657" max="6657" width="52.42578125" style="5" customWidth="1"/>
    <col min="6658" max="6660" width="5.5703125" style="5" customWidth="1"/>
    <col min="6661" max="6661" width="6.140625" style="5" customWidth="1"/>
    <col min="6662" max="6662" width="38.140625" style="5" customWidth="1"/>
    <col min="6663" max="6663" width="9.7109375" style="5" customWidth="1"/>
    <col min="6664" max="6664" width="14" style="5" customWidth="1"/>
    <col min="6665" max="6668" width="8.5703125" style="5" customWidth="1"/>
    <col min="6669" max="6669" width="6.140625" style="5" customWidth="1"/>
    <col min="6670" max="6670" width="38.140625" style="5" customWidth="1"/>
    <col min="6671" max="6671" width="14.140625" style="5" customWidth="1"/>
    <col min="6672" max="6673" width="8.5703125" style="5" customWidth="1"/>
    <col min="6674" max="6674" width="14.28515625" style="5" customWidth="1"/>
    <col min="6675" max="6675" width="4" style="5" customWidth="1"/>
    <col min="6676" max="6676" width="4.42578125" style="5" customWidth="1"/>
    <col min="6677" max="6678" width="16.7109375" style="5" customWidth="1"/>
    <col min="6679" max="6682" width="33.140625" style="5" customWidth="1"/>
    <col min="6683" max="6684" width="27.7109375" style="5" customWidth="1"/>
    <col min="6685" max="6685" width="12.42578125" style="5" customWidth="1"/>
    <col min="6686" max="6909" width="4.85546875" style="5"/>
    <col min="6910" max="6910" width="5.140625" style="5" customWidth="1"/>
    <col min="6911" max="6911" width="4.85546875" style="5" customWidth="1"/>
    <col min="6912" max="6912" width="12.85546875" style="5" customWidth="1"/>
    <col min="6913" max="6913" width="52.42578125" style="5" customWidth="1"/>
    <col min="6914" max="6916" width="5.5703125" style="5" customWidth="1"/>
    <col min="6917" max="6917" width="6.140625" style="5" customWidth="1"/>
    <col min="6918" max="6918" width="38.140625" style="5" customWidth="1"/>
    <col min="6919" max="6919" width="9.7109375" style="5" customWidth="1"/>
    <col min="6920" max="6920" width="14" style="5" customWidth="1"/>
    <col min="6921" max="6924" width="8.5703125" style="5" customWidth="1"/>
    <col min="6925" max="6925" width="6.140625" style="5" customWidth="1"/>
    <col min="6926" max="6926" width="38.140625" style="5" customWidth="1"/>
    <col min="6927" max="6927" width="14.140625" style="5" customWidth="1"/>
    <col min="6928" max="6929" width="8.5703125" style="5" customWidth="1"/>
    <col min="6930" max="6930" width="14.28515625" style="5" customWidth="1"/>
    <col min="6931" max="6931" width="4" style="5" customWidth="1"/>
    <col min="6932" max="6932" width="4.42578125" style="5" customWidth="1"/>
    <col min="6933" max="6934" width="16.7109375" style="5" customWidth="1"/>
    <col min="6935" max="6938" width="33.140625" style="5" customWidth="1"/>
    <col min="6939" max="6940" width="27.7109375" style="5" customWidth="1"/>
    <col min="6941" max="6941" width="12.42578125" style="5" customWidth="1"/>
    <col min="6942" max="7165" width="4.85546875" style="5"/>
    <col min="7166" max="7166" width="5.140625" style="5" customWidth="1"/>
    <col min="7167" max="7167" width="4.85546875" style="5" customWidth="1"/>
    <col min="7168" max="7168" width="12.85546875" style="5" customWidth="1"/>
    <col min="7169" max="7169" width="52.42578125" style="5" customWidth="1"/>
    <col min="7170" max="7172" width="5.5703125" style="5" customWidth="1"/>
    <col min="7173" max="7173" width="6.140625" style="5" customWidth="1"/>
    <col min="7174" max="7174" width="38.140625" style="5" customWidth="1"/>
    <col min="7175" max="7175" width="9.7109375" style="5" customWidth="1"/>
    <col min="7176" max="7176" width="14" style="5" customWidth="1"/>
    <col min="7177" max="7180" width="8.5703125" style="5" customWidth="1"/>
    <col min="7181" max="7181" width="6.140625" style="5" customWidth="1"/>
    <col min="7182" max="7182" width="38.140625" style="5" customWidth="1"/>
    <col min="7183" max="7183" width="14.140625" style="5" customWidth="1"/>
    <col min="7184" max="7185" width="8.5703125" style="5" customWidth="1"/>
    <col min="7186" max="7186" width="14.28515625" style="5" customWidth="1"/>
    <col min="7187" max="7187" width="4" style="5" customWidth="1"/>
    <col min="7188" max="7188" width="4.42578125" style="5" customWidth="1"/>
    <col min="7189" max="7190" width="16.7109375" style="5" customWidth="1"/>
    <col min="7191" max="7194" width="33.140625" style="5" customWidth="1"/>
    <col min="7195" max="7196" width="27.7109375" style="5" customWidth="1"/>
    <col min="7197" max="7197" width="12.42578125" style="5" customWidth="1"/>
    <col min="7198" max="7421" width="4.85546875" style="5"/>
    <col min="7422" max="7422" width="5.140625" style="5" customWidth="1"/>
    <col min="7423" max="7423" width="4.85546875" style="5" customWidth="1"/>
    <col min="7424" max="7424" width="12.85546875" style="5" customWidth="1"/>
    <col min="7425" max="7425" width="52.42578125" style="5" customWidth="1"/>
    <col min="7426" max="7428" width="5.5703125" style="5" customWidth="1"/>
    <col min="7429" max="7429" width="6.140625" style="5" customWidth="1"/>
    <col min="7430" max="7430" width="38.140625" style="5" customWidth="1"/>
    <col min="7431" max="7431" width="9.7109375" style="5" customWidth="1"/>
    <col min="7432" max="7432" width="14" style="5" customWidth="1"/>
    <col min="7433" max="7436" width="8.5703125" style="5" customWidth="1"/>
    <col min="7437" max="7437" width="6.140625" style="5" customWidth="1"/>
    <col min="7438" max="7438" width="38.140625" style="5" customWidth="1"/>
    <col min="7439" max="7439" width="14.140625" style="5" customWidth="1"/>
    <col min="7440" max="7441" width="8.5703125" style="5" customWidth="1"/>
    <col min="7442" max="7442" width="14.28515625" style="5" customWidth="1"/>
    <col min="7443" max="7443" width="4" style="5" customWidth="1"/>
    <col min="7444" max="7444" width="4.42578125" style="5" customWidth="1"/>
    <col min="7445" max="7446" width="16.7109375" style="5" customWidth="1"/>
    <col min="7447" max="7450" width="33.140625" style="5" customWidth="1"/>
    <col min="7451" max="7452" width="27.7109375" style="5" customWidth="1"/>
    <col min="7453" max="7453" width="12.42578125" style="5" customWidth="1"/>
    <col min="7454" max="7677" width="4.85546875" style="5"/>
    <col min="7678" max="7678" width="5.140625" style="5" customWidth="1"/>
    <col min="7679" max="7679" width="4.85546875" style="5" customWidth="1"/>
    <col min="7680" max="7680" width="12.85546875" style="5" customWidth="1"/>
    <col min="7681" max="7681" width="52.42578125" style="5" customWidth="1"/>
    <col min="7682" max="7684" width="5.5703125" style="5" customWidth="1"/>
    <col min="7685" max="7685" width="6.140625" style="5" customWidth="1"/>
    <col min="7686" max="7686" width="38.140625" style="5" customWidth="1"/>
    <col min="7687" max="7687" width="9.7109375" style="5" customWidth="1"/>
    <col min="7688" max="7688" width="14" style="5" customWidth="1"/>
    <col min="7689" max="7692" width="8.5703125" style="5" customWidth="1"/>
    <col min="7693" max="7693" width="6.140625" style="5" customWidth="1"/>
    <col min="7694" max="7694" width="38.140625" style="5" customWidth="1"/>
    <col min="7695" max="7695" width="14.140625" style="5" customWidth="1"/>
    <col min="7696" max="7697" width="8.5703125" style="5" customWidth="1"/>
    <col min="7698" max="7698" width="14.28515625" style="5" customWidth="1"/>
    <col min="7699" max="7699" width="4" style="5" customWidth="1"/>
    <col min="7700" max="7700" width="4.42578125" style="5" customWidth="1"/>
    <col min="7701" max="7702" width="16.7109375" style="5" customWidth="1"/>
    <col min="7703" max="7706" width="33.140625" style="5" customWidth="1"/>
    <col min="7707" max="7708" width="27.7109375" style="5" customWidth="1"/>
    <col min="7709" max="7709" width="12.42578125" style="5" customWidth="1"/>
    <col min="7710" max="7933" width="4.85546875" style="5"/>
    <col min="7934" max="7934" width="5.140625" style="5" customWidth="1"/>
    <col min="7935" max="7935" width="4.85546875" style="5" customWidth="1"/>
    <col min="7936" max="7936" width="12.85546875" style="5" customWidth="1"/>
    <col min="7937" max="7937" width="52.42578125" style="5" customWidth="1"/>
    <col min="7938" max="7940" width="5.5703125" style="5" customWidth="1"/>
    <col min="7941" max="7941" width="6.140625" style="5" customWidth="1"/>
    <col min="7942" max="7942" width="38.140625" style="5" customWidth="1"/>
    <col min="7943" max="7943" width="9.7109375" style="5" customWidth="1"/>
    <col min="7944" max="7944" width="14" style="5" customWidth="1"/>
    <col min="7945" max="7948" width="8.5703125" style="5" customWidth="1"/>
    <col min="7949" max="7949" width="6.140625" style="5" customWidth="1"/>
    <col min="7950" max="7950" width="38.140625" style="5" customWidth="1"/>
    <col min="7951" max="7951" width="14.140625" style="5" customWidth="1"/>
    <col min="7952" max="7953" width="8.5703125" style="5" customWidth="1"/>
    <col min="7954" max="7954" width="14.28515625" style="5" customWidth="1"/>
    <col min="7955" max="7955" width="4" style="5" customWidth="1"/>
    <col min="7956" max="7956" width="4.42578125" style="5" customWidth="1"/>
    <col min="7957" max="7958" width="16.7109375" style="5" customWidth="1"/>
    <col min="7959" max="7962" width="33.140625" style="5" customWidth="1"/>
    <col min="7963" max="7964" width="27.7109375" style="5" customWidth="1"/>
    <col min="7965" max="7965" width="12.42578125" style="5" customWidth="1"/>
    <col min="7966" max="8189" width="4.85546875" style="5"/>
    <col min="8190" max="8190" width="5.140625" style="5" customWidth="1"/>
    <col min="8191" max="8191" width="4.85546875" style="5" customWidth="1"/>
    <col min="8192" max="8192" width="12.85546875" style="5" customWidth="1"/>
    <col min="8193" max="8193" width="52.42578125" style="5" customWidth="1"/>
    <col min="8194" max="8196" width="5.5703125" style="5" customWidth="1"/>
    <col min="8197" max="8197" width="6.140625" style="5" customWidth="1"/>
    <col min="8198" max="8198" width="38.140625" style="5" customWidth="1"/>
    <col min="8199" max="8199" width="9.7109375" style="5" customWidth="1"/>
    <col min="8200" max="8200" width="14" style="5" customWidth="1"/>
    <col min="8201" max="8204" width="8.5703125" style="5" customWidth="1"/>
    <col min="8205" max="8205" width="6.140625" style="5" customWidth="1"/>
    <col min="8206" max="8206" width="38.140625" style="5" customWidth="1"/>
    <col min="8207" max="8207" width="14.140625" style="5" customWidth="1"/>
    <col min="8208" max="8209" width="8.5703125" style="5" customWidth="1"/>
    <col min="8210" max="8210" width="14.28515625" style="5" customWidth="1"/>
    <col min="8211" max="8211" width="4" style="5" customWidth="1"/>
    <col min="8212" max="8212" width="4.42578125" style="5" customWidth="1"/>
    <col min="8213" max="8214" width="16.7109375" style="5" customWidth="1"/>
    <col min="8215" max="8218" width="33.140625" style="5" customWidth="1"/>
    <col min="8219" max="8220" width="27.7109375" style="5" customWidth="1"/>
    <col min="8221" max="8221" width="12.42578125" style="5" customWidth="1"/>
    <col min="8222" max="8445" width="4.85546875" style="5"/>
    <col min="8446" max="8446" width="5.140625" style="5" customWidth="1"/>
    <col min="8447" max="8447" width="4.85546875" style="5" customWidth="1"/>
    <col min="8448" max="8448" width="12.85546875" style="5" customWidth="1"/>
    <col min="8449" max="8449" width="52.42578125" style="5" customWidth="1"/>
    <col min="8450" max="8452" width="5.5703125" style="5" customWidth="1"/>
    <col min="8453" max="8453" width="6.140625" style="5" customWidth="1"/>
    <col min="8454" max="8454" width="38.140625" style="5" customWidth="1"/>
    <col min="8455" max="8455" width="9.7109375" style="5" customWidth="1"/>
    <col min="8456" max="8456" width="14" style="5" customWidth="1"/>
    <col min="8457" max="8460" width="8.5703125" style="5" customWidth="1"/>
    <col min="8461" max="8461" width="6.140625" style="5" customWidth="1"/>
    <col min="8462" max="8462" width="38.140625" style="5" customWidth="1"/>
    <col min="8463" max="8463" width="14.140625" style="5" customWidth="1"/>
    <col min="8464" max="8465" width="8.5703125" style="5" customWidth="1"/>
    <col min="8466" max="8466" width="14.28515625" style="5" customWidth="1"/>
    <col min="8467" max="8467" width="4" style="5" customWidth="1"/>
    <col min="8468" max="8468" width="4.42578125" style="5" customWidth="1"/>
    <col min="8469" max="8470" width="16.7109375" style="5" customWidth="1"/>
    <col min="8471" max="8474" width="33.140625" style="5" customWidth="1"/>
    <col min="8475" max="8476" width="27.7109375" style="5" customWidth="1"/>
    <col min="8477" max="8477" width="12.42578125" style="5" customWidth="1"/>
    <col min="8478" max="8701" width="4.85546875" style="5"/>
    <col min="8702" max="8702" width="5.140625" style="5" customWidth="1"/>
    <col min="8703" max="8703" width="4.85546875" style="5" customWidth="1"/>
    <col min="8704" max="8704" width="12.85546875" style="5" customWidth="1"/>
    <col min="8705" max="8705" width="52.42578125" style="5" customWidth="1"/>
    <col min="8706" max="8708" width="5.5703125" style="5" customWidth="1"/>
    <col min="8709" max="8709" width="6.140625" style="5" customWidth="1"/>
    <col min="8710" max="8710" width="38.140625" style="5" customWidth="1"/>
    <col min="8711" max="8711" width="9.7109375" style="5" customWidth="1"/>
    <col min="8712" max="8712" width="14" style="5" customWidth="1"/>
    <col min="8713" max="8716" width="8.5703125" style="5" customWidth="1"/>
    <col min="8717" max="8717" width="6.140625" style="5" customWidth="1"/>
    <col min="8718" max="8718" width="38.140625" style="5" customWidth="1"/>
    <col min="8719" max="8719" width="14.140625" style="5" customWidth="1"/>
    <col min="8720" max="8721" width="8.5703125" style="5" customWidth="1"/>
    <col min="8722" max="8722" width="14.28515625" style="5" customWidth="1"/>
    <col min="8723" max="8723" width="4" style="5" customWidth="1"/>
    <col min="8724" max="8724" width="4.42578125" style="5" customWidth="1"/>
    <col min="8725" max="8726" width="16.7109375" style="5" customWidth="1"/>
    <col min="8727" max="8730" width="33.140625" style="5" customWidth="1"/>
    <col min="8731" max="8732" width="27.7109375" style="5" customWidth="1"/>
    <col min="8733" max="8733" width="12.42578125" style="5" customWidth="1"/>
    <col min="8734" max="8957" width="4.85546875" style="5"/>
    <col min="8958" max="8958" width="5.140625" style="5" customWidth="1"/>
    <col min="8959" max="8959" width="4.85546875" style="5" customWidth="1"/>
    <col min="8960" max="8960" width="12.85546875" style="5" customWidth="1"/>
    <col min="8961" max="8961" width="52.42578125" style="5" customWidth="1"/>
    <col min="8962" max="8964" width="5.5703125" style="5" customWidth="1"/>
    <col min="8965" max="8965" width="6.140625" style="5" customWidth="1"/>
    <col min="8966" max="8966" width="38.140625" style="5" customWidth="1"/>
    <col min="8967" max="8967" width="9.7109375" style="5" customWidth="1"/>
    <col min="8968" max="8968" width="14" style="5" customWidth="1"/>
    <col min="8969" max="8972" width="8.5703125" style="5" customWidth="1"/>
    <col min="8973" max="8973" width="6.140625" style="5" customWidth="1"/>
    <col min="8974" max="8974" width="38.140625" style="5" customWidth="1"/>
    <col min="8975" max="8975" width="14.140625" style="5" customWidth="1"/>
    <col min="8976" max="8977" width="8.5703125" style="5" customWidth="1"/>
    <col min="8978" max="8978" width="14.28515625" style="5" customWidth="1"/>
    <col min="8979" max="8979" width="4" style="5" customWidth="1"/>
    <col min="8980" max="8980" width="4.42578125" style="5" customWidth="1"/>
    <col min="8981" max="8982" width="16.7109375" style="5" customWidth="1"/>
    <col min="8983" max="8986" width="33.140625" style="5" customWidth="1"/>
    <col min="8987" max="8988" width="27.7109375" style="5" customWidth="1"/>
    <col min="8989" max="8989" width="12.42578125" style="5" customWidth="1"/>
    <col min="8990" max="9213" width="4.85546875" style="5"/>
    <col min="9214" max="9214" width="5.140625" style="5" customWidth="1"/>
    <col min="9215" max="9215" width="4.85546875" style="5" customWidth="1"/>
    <col min="9216" max="9216" width="12.85546875" style="5" customWidth="1"/>
    <col min="9217" max="9217" width="52.42578125" style="5" customWidth="1"/>
    <col min="9218" max="9220" width="5.5703125" style="5" customWidth="1"/>
    <col min="9221" max="9221" width="6.140625" style="5" customWidth="1"/>
    <col min="9222" max="9222" width="38.140625" style="5" customWidth="1"/>
    <col min="9223" max="9223" width="9.7109375" style="5" customWidth="1"/>
    <col min="9224" max="9224" width="14" style="5" customWidth="1"/>
    <col min="9225" max="9228" width="8.5703125" style="5" customWidth="1"/>
    <col min="9229" max="9229" width="6.140625" style="5" customWidth="1"/>
    <col min="9230" max="9230" width="38.140625" style="5" customWidth="1"/>
    <col min="9231" max="9231" width="14.140625" style="5" customWidth="1"/>
    <col min="9232" max="9233" width="8.5703125" style="5" customWidth="1"/>
    <col min="9234" max="9234" width="14.28515625" style="5" customWidth="1"/>
    <col min="9235" max="9235" width="4" style="5" customWidth="1"/>
    <col min="9236" max="9236" width="4.42578125" style="5" customWidth="1"/>
    <col min="9237" max="9238" width="16.7109375" style="5" customWidth="1"/>
    <col min="9239" max="9242" width="33.140625" style="5" customWidth="1"/>
    <col min="9243" max="9244" width="27.7109375" style="5" customWidth="1"/>
    <col min="9245" max="9245" width="12.42578125" style="5" customWidth="1"/>
    <col min="9246" max="9469" width="4.85546875" style="5"/>
    <col min="9470" max="9470" width="5.140625" style="5" customWidth="1"/>
    <col min="9471" max="9471" width="4.85546875" style="5" customWidth="1"/>
    <col min="9472" max="9472" width="12.85546875" style="5" customWidth="1"/>
    <col min="9473" max="9473" width="52.42578125" style="5" customWidth="1"/>
    <col min="9474" max="9476" width="5.5703125" style="5" customWidth="1"/>
    <col min="9477" max="9477" width="6.140625" style="5" customWidth="1"/>
    <col min="9478" max="9478" width="38.140625" style="5" customWidth="1"/>
    <col min="9479" max="9479" width="9.7109375" style="5" customWidth="1"/>
    <col min="9480" max="9480" width="14" style="5" customWidth="1"/>
    <col min="9481" max="9484" width="8.5703125" style="5" customWidth="1"/>
    <col min="9485" max="9485" width="6.140625" style="5" customWidth="1"/>
    <col min="9486" max="9486" width="38.140625" style="5" customWidth="1"/>
    <col min="9487" max="9487" width="14.140625" style="5" customWidth="1"/>
    <col min="9488" max="9489" width="8.5703125" style="5" customWidth="1"/>
    <col min="9490" max="9490" width="14.28515625" style="5" customWidth="1"/>
    <col min="9491" max="9491" width="4" style="5" customWidth="1"/>
    <col min="9492" max="9492" width="4.42578125" style="5" customWidth="1"/>
    <col min="9493" max="9494" width="16.7109375" style="5" customWidth="1"/>
    <col min="9495" max="9498" width="33.140625" style="5" customWidth="1"/>
    <col min="9499" max="9500" width="27.7109375" style="5" customWidth="1"/>
    <col min="9501" max="9501" width="12.42578125" style="5" customWidth="1"/>
    <col min="9502" max="9725" width="4.85546875" style="5"/>
    <col min="9726" max="9726" width="5.140625" style="5" customWidth="1"/>
    <col min="9727" max="9727" width="4.85546875" style="5" customWidth="1"/>
    <col min="9728" max="9728" width="12.85546875" style="5" customWidth="1"/>
    <col min="9729" max="9729" width="52.42578125" style="5" customWidth="1"/>
    <col min="9730" max="9732" width="5.5703125" style="5" customWidth="1"/>
    <col min="9733" max="9733" width="6.140625" style="5" customWidth="1"/>
    <col min="9734" max="9734" width="38.140625" style="5" customWidth="1"/>
    <col min="9735" max="9735" width="9.7109375" style="5" customWidth="1"/>
    <col min="9736" max="9736" width="14" style="5" customWidth="1"/>
    <col min="9737" max="9740" width="8.5703125" style="5" customWidth="1"/>
    <col min="9741" max="9741" width="6.140625" style="5" customWidth="1"/>
    <col min="9742" max="9742" width="38.140625" style="5" customWidth="1"/>
    <col min="9743" max="9743" width="14.140625" style="5" customWidth="1"/>
    <col min="9744" max="9745" width="8.5703125" style="5" customWidth="1"/>
    <col min="9746" max="9746" width="14.28515625" style="5" customWidth="1"/>
    <col min="9747" max="9747" width="4" style="5" customWidth="1"/>
    <col min="9748" max="9748" width="4.42578125" style="5" customWidth="1"/>
    <col min="9749" max="9750" width="16.7109375" style="5" customWidth="1"/>
    <col min="9751" max="9754" width="33.140625" style="5" customWidth="1"/>
    <col min="9755" max="9756" width="27.7109375" style="5" customWidth="1"/>
    <col min="9757" max="9757" width="12.42578125" style="5" customWidth="1"/>
    <col min="9758" max="9981" width="4.85546875" style="5"/>
    <col min="9982" max="9982" width="5.140625" style="5" customWidth="1"/>
    <col min="9983" max="9983" width="4.85546875" style="5" customWidth="1"/>
    <col min="9984" max="9984" width="12.85546875" style="5" customWidth="1"/>
    <col min="9985" max="9985" width="52.42578125" style="5" customWidth="1"/>
    <col min="9986" max="9988" width="5.5703125" style="5" customWidth="1"/>
    <col min="9989" max="9989" width="6.140625" style="5" customWidth="1"/>
    <col min="9990" max="9990" width="38.140625" style="5" customWidth="1"/>
    <col min="9991" max="9991" width="9.7109375" style="5" customWidth="1"/>
    <col min="9992" max="9992" width="14" style="5" customWidth="1"/>
    <col min="9993" max="9996" width="8.5703125" style="5" customWidth="1"/>
    <col min="9997" max="9997" width="6.140625" style="5" customWidth="1"/>
    <col min="9998" max="9998" width="38.140625" style="5" customWidth="1"/>
    <col min="9999" max="9999" width="14.140625" style="5" customWidth="1"/>
    <col min="10000" max="10001" width="8.5703125" style="5" customWidth="1"/>
    <col min="10002" max="10002" width="14.28515625" style="5" customWidth="1"/>
    <col min="10003" max="10003" width="4" style="5" customWidth="1"/>
    <col min="10004" max="10004" width="4.42578125" style="5" customWidth="1"/>
    <col min="10005" max="10006" width="16.7109375" style="5" customWidth="1"/>
    <col min="10007" max="10010" width="33.140625" style="5" customWidth="1"/>
    <col min="10011" max="10012" width="27.7109375" style="5" customWidth="1"/>
    <col min="10013" max="10013" width="12.42578125" style="5" customWidth="1"/>
    <col min="10014" max="10237" width="4.85546875" style="5"/>
    <col min="10238" max="10238" width="5.140625" style="5" customWidth="1"/>
    <col min="10239" max="10239" width="4.85546875" style="5" customWidth="1"/>
    <col min="10240" max="10240" width="12.85546875" style="5" customWidth="1"/>
    <col min="10241" max="10241" width="52.42578125" style="5" customWidth="1"/>
    <col min="10242" max="10244" width="5.5703125" style="5" customWidth="1"/>
    <col min="10245" max="10245" width="6.140625" style="5" customWidth="1"/>
    <col min="10246" max="10246" width="38.140625" style="5" customWidth="1"/>
    <col min="10247" max="10247" width="9.7109375" style="5" customWidth="1"/>
    <col min="10248" max="10248" width="14" style="5" customWidth="1"/>
    <col min="10249" max="10252" width="8.5703125" style="5" customWidth="1"/>
    <col min="10253" max="10253" width="6.140625" style="5" customWidth="1"/>
    <col min="10254" max="10254" width="38.140625" style="5" customWidth="1"/>
    <col min="10255" max="10255" width="14.140625" style="5" customWidth="1"/>
    <col min="10256" max="10257" width="8.5703125" style="5" customWidth="1"/>
    <col min="10258" max="10258" width="14.28515625" style="5" customWidth="1"/>
    <col min="10259" max="10259" width="4" style="5" customWidth="1"/>
    <col min="10260" max="10260" width="4.42578125" style="5" customWidth="1"/>
    <col min="10261" max="10262" width="16.7109375" style="5" customWidth="1"/>
    <col min="10263" max="10266" width="33.140625" style="5" customWidth="1"/>
    <col min="10267" max="10268" width="27.7109375" style="5" customWidth="1"/>
    <col min="10269" max="10269" width="12.42578125" style="5" customWidth="1"/>
    <col min="10270" max="10493" width="4.85546875" style="5"/>
    <col min="10494" max="10494" width="5.140625" style="5" customWidth="1"/>
    <col min="10495" max="10495" width="4.85546875" style="5" customWidth="1"/>
    <col min="10496" max="10496" width="12.85546875" style="5" customWidth="1"/>
    <col min="10497" max="10497" width="52.42578125" style="5" customWidth="1"/>
    <col min="10498" max="10500" width="5.5703125" style="5" customWidth="1"/>
    <col min="10501" max="10501" width="6.140625" style="5" customWidth="1"/>
    <col min="10502" max="10502" width="38.140625" style="5" customWidth="1"/>
    <col min="10503" max="10503" width="9.7109375" style="5" customWidth="1"/>
    <col min="10504" max="10504" width="14" style="5" customWidth="1"/>
    <col min="10505" max="10508" width="8.5703125" style="5" customWidth="1"/>
    <col min="10509" max="10509" width="6.140625" style="5" customWidth="1"/>
    <col min="10510" max="10510" width="38.140625" style="5" customWidth="1"/>
    <col min="10511" max="10511" width="14.140625" style="5" customWidth="1"/>
    <col min="10512" max="10513" width="8.5703125" style="5" customWidth="1"/>
    <col min="10514" max="10514" width="14.28515625" style="5" customWidth="1"/>
    <col min="10515" max="10515" width="4" style="5" customWidth="1"/>
    <col min="10516" max="10516" width="4.42578125" style="5" customWidth="1"/>
    <col min="10517" max="10518" width="16.7109375" style="5" customWidth="1"/>
    <col min="10519" max="10522" width="33.140625" style="5" customWidth="1"/>
    <col min="10523" max="10524" width="27.7109375" style="5" customWidth="1"/>
    <col min="10525" max="10525" width="12.42578125" style="5" customWidth="1"/>
    <col min="10526" max="10749" width="4.85546875" style="5"/>
    <col min="10750" max="10750" width="5.140625" style="5" customWidth="1"/>
    <col min="10751" max="10751" width="4.85546875" style="5" customWidth="1"/>
    <col min="10752" max="10752" width="12.85546875" style="5" customWidth="1"/>
    <col min="10753" max="10753" width="52.42578125" style="5" customWidth="1"/>
    <col min="10754" max="10756" width="5.5703125" style="5" customWidth="1"/>
    <col min="10757" max="10757" width="6.140625" style="5" customWidth="1"/>
    <col min="10758" max="10758" width="38.140625" style="5" customWidth="1"/>
    <col min="10759" max="10759" width="9.7109375" style="5" customWidth="1"/>
    <col min="10760" max="10760" width="14" style="5" customWidth="1"/>
    <col min="10761" max="10764" width="8.5703125" style="5" customWidth="1"/>
    <col min="10765" max="10765" width="6.140625" style="5" customWidth="1"/>
    <col min="10766" max="10766" width="38.140625" style="5" customWidth="1"/>
    <col min="10767" max="10767" width="14.140625" style="5" customWidth="1"/>
    <col min="10768" max="10769" width="8.5703125" style="5" customWidth="1"/>
    <col min="10770" max="10770" width="14.28515625" style="5" customWidth="1"/>
    <col min="10771" max="10771" width="4" style="5" customWidth="1"/>
    <col min="10772" max="10772" width="4.42578125" style="5" customWidth="1"/>
    <col min="10773" max="10774" width="16.7109375" style="5" customWidth="1"/>
    <col min="10775" max="10778" width="33.140625" style="5" customWidth="1"/>
    <col min="10779" max="10780" width="27.7109375" style="5" customWidth="1"/>
    <col min="10781" max="10781" width="12.42578125" style="5" customWidth="1"/>
    <col min="10782" max="11005" width="4.85546875" style="5"/>
    <col min="11006" max="11006" width="5.140625" style="5" customWidth="1"/>
    <col min="11007" max="11007" width="4.85546875" style="5" customWidth="1"/>
    <col min="11008" max="11008" width="12.85546875" style="5" customWidth="1"/>
    <col min="11009" max="11009" width="52.42578125" style="5" customWidth="1"/>
    <col min="11010" max="11012" width="5.5703125" style="5" customWidth="1"/>
    <col min="11013" max="11013" width="6.140625" style="5" customWidth="1"/>
    <col min="11014" max="11014" width="38.140625" style="5" customWidth="1"/>
    <col min="11015" max="11015" width="9.7109375" style="5" customWidth="1"/>
    <col min="11016" max="11016" width="14" style="5" customWidth="1"/>
    <col min="11017" max="11020" width="8.5703125" style="5" customWidth="1"/>
    <col min="11021" max="11021" width="6.140625" style="5" customWidth="1"/>
    <col min="11022" max="11022" width="38.140625" style="5" customWidth="1"/>
    <col min="11023" max="11023" width="14.140625" style="5" customWidth="1"/>
    <col min="11024" max="11025" width="8.5703125" style="5" customWidth="1"/>
    <col min="11026" max="11026" width="14.28515625" style="5" customWidth="1"/>
    <col min="11027" max="11027" width="4" style="5" customWidth="1"/>
    <col min="11028" max="11028" width="4.42578125" style="5" customWidth="1"/>
    <col min="11029" max="11030" width="16.7109375" style="5" customWidth="1"/>
    <col min="11031" max="11034" width="33.140625" style="5" customWidth="1"/>
    <col min="11035" max="11036" width="27.7109375" style="5" customWidth="1"/>
    <col min="11037" max="11037" width="12.42578125" style="5" customWidth="1"/>
    <col min="11038" max="11261" width="4.85546875" style="5"/>
    <col min="11262" max="11262" width="5.140625" style="5" customWidth="1"/>
    <col min="11263" max="11263" width="4.85546875" style="5" customWidth="1"/>
    <col min="11264" max="11264" width="12.85546875" style="5" customWidth="1"/>
    <col min="11265" max="11265" width="52.42578125" style="5" customWidth="1"/>
    <col min="11266" max="11268" width="5.5703125" style="5" customWidth="1"/>
    <col min="11269" max="11269" width="6.140625" style="5" customWidth="1"/>
    <col min="11270" max="11270" width="38.140625" style="5" customWidth="1"/>
    <col min="11271" max="11271" width="9.7109375" style="5" customWidth="1"/>
    <col min="11272" max="11272" width="14" style="5" customWidth="1"/>
    <col min="11273" max="11276" width="8.5703125" style="5" customWidth="1"/>
    <col min="11277" max="11277" width="6.140625" style="5" customWidth="1"/>
    <col min="11278" max="11278" width="38.140625" style="5" customWidth="1"/>
    <col min="11279" max="11279" width="14.140625" style="5" customWidth="1"/>
    <col min="11280" max="11281" width="8.5703125" style="5" customWidth="1"/>
    <col min="11282" max="11282" width="14.28515625" style="5" customWidth="1"/>
    <col min="11283" max="11283" width="4" style="5" customWidth="1"/>
    <col min="11284" max="11284" width="4.42578125" style="5" customWidth="1"/>
    <col min="11285" max="11286" width="16.7109375" style="5" customWidth="1"/>
    <col min="11287" max="11290" width="33.140625" style="5" customWidth="1"/>
    <col min="11291" max="11292" width="27.7109375" style="5" customWidth="1"/>
    <col min="11293" max="11293" width="12.42578125" style="5" customWidth="1"/>
    <col min="11294" max="11517" width="4.85546875" style="5"/>
    <col min="11518" max="11518" width="5.140625" style="5" customWidth="1"/>
    <col min="11519" max="11519" width="4.85546875" style="5" customWidth="1"/>
    <col min="11520" max="11520" width="12.85546875" style="5" customWidth="1"/>
    <col min="11521" max="11521" width="52.42578125" style="5" customWidth="1"/>
    <col min="11522" max="11524" width="5.5703125" style="5" customWidth="1"/>
    <col min="11525" max="11525" width="6.140625" style="5" customWidth="1"/>
    <col min="11526" max="11526" width="38.140625" style="5" customWidth="1"/>
    <col min="11527" max="11527" width="9.7109375" style="5" customWidth="1"/>
    <col min="11528" max="11528" width="14" style="5" customWidth="1"/>
    <col min="11529" max="11532" width="8.5703125" style="5" customWidth="1"/>
    <col min="11533" max="11533" width="6.140625" style="5" customWidth="1"/>
    <col min="11534" max="11534" width="38.140625" style="5" customWidth="1"/>
    <col min="11535" max="11535" width="14.140625" style="5" customWidth="1"/>
    <col min="11536" max="11537" width="8.5703125" style="5" customWidth="1"/>
    <col min="11538" max="11538" width="14.28515625" style="5" customWidth="1"/>
    <col min="11539" max="11539" width="4" style="5" customWidth="1"/>
    <col min="11540" max="11540" width="4.42578125" style="5" customWidth="1"/>
    <col min="11541" max="11542" width="16.7109375" style="5" customWidth="1"/>
    <col min="11543" max="11546" width="33.140625" style="5" customWidth="1"/>
    <col min="11547" max="11548" width="27.7109375" style="5" customWidth="1"/>
    <col min="11549" max="11549" width="12.42578125" style="5" customWidth="1"/>
    <col min="11550" max="11773" width="4.85546875" style="5"/>
    <col min="11774" max="11774" width="5.140625" style="5" customWidth="1"/>
    <col min="11775" max="11775" width="4.85546875" style="5" customWidth="1"/>
    <col min="11776" max="11776" width="12.85546875" style="5" customWidth="1"/>
    <col min="11777" max="11777" width="52.42578125" style="5" customWidth="1"/>
    <col min="11778" max="11780" width="5.5703125" style="5" customWidth="1"/>
    <col min="11781" max="11781" width="6.140625" style="5" customWidth="1"/>
    <col min="11782" max="11782" width="38.140625" style="5" customWidth="1"/>
    <col min="11783" max="11783" width="9.7109375" style="5" customWidth="1"/>
    <col min="11784" max="11784" width="14" style="5" customWidth="1"/>
    <col min="11785" max="11788" width="8.5703125" style="5" customWidth="1"/>
    <col min="11789" max="11789" width="6.140625" style="5" customWidth="1"/>
    <col min="11790" max="11790" width="38.140625" style="5" customWidth="1"/>
    <col min="11791" max="11791" width="14.140625" style="5" customWidth="1"/>
    <col min="11792" max="11793" width="8.5703125" style="5" customWidth="1"/>
    <col min="11794" max="11794" width="14.28515625" style="5" customWidth="1"/>
    <col min="11795" max="11795" width="4" style="5" customWidth="1"/>
    <col min="11796" max="11796" width="4.42578125" style="5" customWidth="1"/>
    <col min="11797" max="11798" width="16.7109375" style="5" customWidth="1"/>
    <col min="11799" max="11802" width="33.140625" style="5" customWidth="1"/>
    <col min="11803" max="11804" width="27.7109375" style="5" customWidth="1"/>
    <col min="11805" max="11805" width="12.42578125" style="5" customWidth="1"/>
    <col min="11806" max="12029" width="4.85546875" style="5"/>
    <col min="12030" max="12030" width="5.140625" style="5" customWidth="1"/>
    <col min="12031" max="12031" width="4.85546875" style="5" customWidth="1"/>
    <col min="12032" max="12032" width="12.85546875" style="5" customWidth="1"/>
    <col min="12033" max="12033" width="52.42578125" style="5" customWidth="1"/>
    <col min="12034" max="12036" width="5.5703125" style="5" customWidth="1"/>
    <col min="12037" max="12037" width="6.140625" style="5" customWidth="1"/>
    <col min="12038" max="12038" width="38.140625" style="5" customWidth="1"/>
    <col min="12039" max="12039" width="9.7109375" style="5" customWidth="1"/>
    <col min="12040" max="12040" width="14" style="5" customWidth="1"/>
    <col min="12041" max="12044" width="8.5703125" style="5" customWidth="1"/>
    <col min="12045" max="12045" width="6.140625" style="5" customWidth="1"/>
    <col min="12046" max="12046" width="38.140625" style="5" customWidth="1"/>
    <col min="12047" max="12047" width="14.140625" style="5" customWidth="1"/>
    <col min="12048" max="12049" width="8.5703125" style="5" customWidth="1"/>
    <col min="12050" max="12050" width="14.28515625" style="5" customWidth="1"/>
    <col min="12051" max="12051" width="4" style="5" customWidth="1"/>
    <col min="12052" max="12052" width="4.42578125" style="5" customWidth="1"/>
    <col min="12053" max="12054" width="16.7109375" style="5" customWidth="1"/>
    <col min="12055" max="12058" width="33.140625" style="5" customWidth="1"/>
    <col min="12059" max="12060" width="27.7109375" style="5" customWidth="1"/>
    <col min="12061" max="12061" width="12.42578125" style="5" customWidth="1"/>
    <col min="12062" max="12285" width="4.85546875" style="5"/>
    <col min="12286" max="12286" width="5.140625" style="5" customWidth="1"/>
    <col min="12287" max="12287" width="4.85546875" style="5" customWidth="1"/>
    <col min="12288" max="12288" width="12.85546875" style="5" customWidth="1"/>
    <col min="12289" max="12289" width="52.42578125" style="5" customWidth="1"/>
    <col min="12290" max="12292" width="5.5703125" style="5" customWidth="1"/>
    <col min="12293" max="12293" width="6.140625" style="5" customWidth="1"/>
    <col min="12294" max="12294" width="38.140625" style="5" customWidth="1"/>
    <col min="12295" max="12295" width="9.7109375" style="5" customWidth="1"/>
    <col min="12296" max="12296" width="14" style="5" customWidth="1"/>
    <col min="12297" max="12300" width="8.5703125" style="5" customWidth="1"/>
    <col min="12301" max="12301" width="6.140625" style="5" customWidth="1"/>
    <col min="12302" max="12302" width="38.140625" style="5" customWidth="1"/>
    <col min="12303" max="12303" width="14.140625" style="5" customWidth="1"/>
    <col min="12304" max="12305" width="8.5703125" style="5" customWidth="1"/>
    <col min="12306" max="12306" width="14.28515625" style="5" customWidth="1"/>
    <col min="12307" max="12307" width="4" style="5" customWidth="1"/>
    <col min="12308" max="12308" width="4.42578125" style="5" customWidth="1"/>
    <col min="12309" max="12310" width="16.7109375" style="5" customWidth="1"/>
    <col min="12311" max="12314" width="33.140625" style="5" customWidth="1"/>
    <col min="12315" max="12316" width="27.7109375" style="5" customWidth="1"/>
    <col min="12317" max="12317" width="12.42578125" style="5" customWidth="1"/>
    <col min="12318" max="12541" width="4.85546875" style="5"/>
    <col min="12542" max="12542" width="5.140625" style="5" customWidth="1"/>
    <col min="12543" max="12543" width="4.85546875" style="5" customWidth="1"/>
    <col min="12544" max="12544" width="12.85546875" style="5" customWidth="1"/>
    <col min="12545" max="12545" width="52.42578125" style="5" customWidth="1"/>
    <col min="12546" max="12548" width="5.5703125" style="5" customWidth="1"/>
    <col min="12549" max="12549" width="6.140625" style="5" customWidth="1"/>
    <col min="12550" max="12550" width="38.140625" style="5" customWidth="1"/>
    <col min="12551" max="12551" width="9.7109375" style="5" customWidth="1"/>
    <col min="12552" max="12552" width="14" style="5" customWidth="1"/>
    <col min="12553" max="12556" width="8.5703125" style="5" customWidth="1"/>
    <col min="12557" max="12557" width="6.140625" style="5" customWidth="1"/>
    <col min="12558" max="12558" width="38.140625" style="5" customWidth="1"/>
    <col min="12559" max="12559" width="14.140625" style="5" customWidth="1"/>
    <col min="12560" max="12561" width="8.5703125" style="5" customWidth="1"/>
    <col min="12562" max="12562" width="14.28515625" style="5" customWidth="1"/>
    <col min="12563" max="12563" width="4" style="5" customWidth="1"/>
    <col min="12564" max="12564" width="4.42578125" style="5" customWidth="1"/>
    <col min="12565" max="12566" width="16.7109375" style="5" customWidth="1"/>
    <col min="12567" max="12570" width="33.140625" style="5" customWidth="1"/>
    <col min="12571" max="12572" width="27.7109375" style="5" customWidth="1"/>
    <col min="12573" max="12573" width="12.42578125" style="5" customWidth="1"/>
    <col min="12574" max="12797" width="4.85546875" style="5"/>
    <col min="12798" max="12798" width="5.140625" style="5" customWidth="1"/>
    <col min="12799" max="12799" width="4.85546875" style="5" customWidth="1"/>
    <col min="12800" max="12800" width="12.85546875" style="5" customWidth="1"/>
    <col min="12801" max="12801" width="52.42578125" style="5" customWidth="1"/>
    <col min="12802" max="12804" width="5.5703125" style="5" customWidth="1"/>
    <col min="12805" max="12805" width="6.140625" style="5" customWidth="1"/>
    <col min="12806" max="12806" width="38.140625" style="5" customWidth="1"/>
    <col min="12807" max="12807" width="9.7109375" style="5" customWidth="1"/>
    <col min="12808" max="12808" width="14" style="5" customWidth="1"/>
    <col min="12809" max="12812" width="8.5703125" style="5" customWidth="1"/>
    <col min="12813" max="12813" width="6.140625" style="5" customWidth="1"/>
    <col min="12814" max="12814" width="38.140625" style="5" customWidth="1"/>
    <col min="12815" max="12815" width="14.140625" style="5" customWidth="1"/>
    <col min="12816" max="12817" width="8.5703125" style="5" customWidth="1"/>
    <col min="12818" max="12818" width="14.28515625" style="5" customWidth="1"/>
    <col min="12819" max="12819" width="4" style="5" customWidth="1"/>
    <col min="12820" max="12820" width="4.42578125" style="5" customWidth="1"/>
    <col min="12821" max="12822" width="16.7109375" style="5" customWidth="1"/>
    <col min="12823" max="12826" width="33.140625" style="5" customWidth="1"/>
    <col min="12827" max="12828" width="27.7109375" style="5" customWidth="1"/>
    <col min="12829" max="12829" width="12.42578125" style="5" customWidth="1"/>
    <col min="12830" max="13053" width="4.85546875" style="5"/>
    <col min="13054" max="13054" width="5.140625" style="5" customWidth="1"/>
    <col min="13055" max="13055" width="4.85546875" style="5" customWidth="1"/>
    <col min="13056" max="13056" width="12.85546875" style="5" customWidth="1"/>
    <col min="13057" max="13057" width="52.42578125" style="5" customWidth="1"/>
    <col min="13058" max="13060" width="5.5703125" style="5" customWidth="1"/>
    <col min="13061" max="13061" width="6.140625" style="5" customWidth="1"/>
    <col min="13062" max="13062" width="38.140625" style="5" customWidth="1"/>
    <col min="13063" max="13063" width="9.7109375" style="5" customWidth="1"/>
    <col min="13064" max="13064" width="14" style="5" customWidth="1"/>
    <col min="13065" max="13068" width="8.5703125" style="5" customWidth="1"/>
    <col min="13069" max="13069" width="6.140625" style="5" customWidth="1"/>
    <col min="13070" max="13070" width="38.140625" style="5" customWidth="1"/>
    <col min="13071" max="13071" width="14.140625" style="5" customWidth="1"/>
    <col min="13072" max="13073" width="8.5703125" style="5" customWidth="1"/>
    <col min="13074" max="13074" width="14.28515625" style="5" customWidth="1"/>
    <col min="13075" max="13075" width="4" style="5" customWidth="1"/>
    <col min="13076" max="13076" width="4.42578125" style="5" customWidth="1"/>
    <col min="13077" max="13078" width="16.7109375" style="5" customWidth="1"/>
    <col min="13079" max="13082" width="33.140625" style="5" customWidth="1"/>
    <col min="13083" max="13084" width="27.7109375" style="5" customWidth="1"/>
    <col min="13085" max="13085" width="12.42578125" style="5" customWidth="1"/>
    <col min="13086" max="13309" width="4.85546875" style="5"/>
    <col min="13310" max="13310" width="5.140625" style="5" customWidth="1"/>
    <col min="13311" max="13311" width="4.85546875" style="5" customWidth="1"/>
    <col min="13312" max="13312" width="12.85546875" style="5" customWidth="1"/>
    <col min="13313" max="13313" width="52.42578125" style="5" customWidth="1"/>
    <col min="13314" max="13316" width="5.5703125" style="5" customWidth="1"/>
    <col min="13317" max="13317" width="6.140625" style="5" customWidth="1"/>
    <col min="13318" max="13318" width="38.140625" style="5" customWidth="1"/>
    <col min="13319" max="13319" width="9.7109375" style="5" customWidth="1"/>
    <col min="13320" max="13320" width="14" style="5" customWidth="1"/>
    <col min="13321" max="13324" width="8.5703125" style="5" customWidth="1"/>
    <col min="13325" max="13325" width="6.140625" style="5" customWidth="1"/>
    <col min="13326" max="13326" width="38.140625" style="5" customWidth="1"/>
    <col min="13327" max="13327" width="14.140625" style="5" customWidth="1"/>
    <col min="13328" max="13329" width="8.5703125" style="5" customWidth="1"/>
    <col min="13330" max="13330" width="14.28515625" style="5" customWidth="1"/>
    <col min="13331" max="13331" width="4" style="5" customWidth="1"/>
    <col min="13332" max="13332" width="4.42578125" style="5" customWidth="1"/>
    <col min="13333" max="13334" width="16.7109375" style="5" customWidth="1"/>
    <col min="13335" max="13338" width="33.140625" style="5" customWidth="1"/>
    <col min="13339" max="13340" width="27.7109375" style="5" customWidth="1"/>
    <col min="13341" max="13341" width="12.42578125" style="5" customWidth="1"/>
    <col min="13342" max="13565" width="4.85546875" style="5"/>
    <col min="13566" max="13566" width="5.140625" style="5" customWidth="1"/>
    <col min="13567" max="13567" width="4.85546875" style="5" customWidth="1"/>
    <col min="13568" max="13568" width="12.85546875" style="5" customWidth="1"/>
    <col min="13569" max="13569" width="52.42578125" style="5" customWidth="1"/>
    <col min="13570" max="13572" width="5.5703125" style="5" customWidth="1"/>
    <col min="13573" max="13573" width="6.140625" style="5" customWidth="1"/>
    <col min="13574" max="13574" width="38.140625" style="5" customWidth="1"/>
    <col min="13575" max="13575" width="9.7109375" style="5" customWidth="1"/>
    <col min="13576" max="13576" width="14" style="5" customWidth="1"/>
    <col min="13577" max="13580" width="8.5703125" style="5" customWidth="1"/>
    <col min="13581" max="13581" width="6.140625" style="5" customWidth="1"/>
    <col min="13582" max="13582" width="38.140625" style="5" customWidth="1"/>
    <col min="13583" max="13583" width="14.140625" style="5" customWidth="1"/>
    <col min="13584" max="13585" width="8.5703125" style="5" customWidth="1"/>
    <col min="13586" max="13586" width="14.28515625" style="5" customWidth="1"/>
    <col min="13587" max="13587" width="4" style="5" customWidth="1"/>
    <col min="13588" max="13588" width="4.42578125" style="5" customWidth="1"/>
    <col min="13589" max="13590" width="16.7109375" style="5" customWidth="1"/>
    <col min="13591" max="13594" width="33.140625" style="5" customWidth="1"/>
    <col min="13595" max="13596" width="27.7109375" style="5" customWidth="1"/>
    <col min="13597" max="13597" width="12.42578125" style="5" customWidth="1"/>
    <col min="13598" max="13821" width="4.85546875" style="5"/>
    <col min="13822" max="13822" width="5.140625" style="5" customWidth="1"/>
    <col min="13823" max="13823" width="4.85546875" style="5" customWidth="1"/>
    <col min="13824" max="13824" width="12.85546875" style="5" customWidth="1"/>
    <col min="13825" max="13825" width="52.42578125" style="5" customWidth="1"/>
    <col min="13826" max="13828" width="5.5703125" style="5" customWidth="1"/>
    <col min="13829" max="13829" width="6.140625" style="5" customWidth="1"/>
    <col min="13830" max="13830" width="38.140625" style="5" customWidth="1"/>
    <col min="13831" max="13831" width="9.7109375" style="5" customWidth="1"/>
    <col min="13832" max="13832" width="14" style="5" customWidth="1"/>
    <col min="13833" max="13836" width="8.5703125" style="5" customWidth="1"/>
    <col min="13837" max="13837" width="6.140625" style="5" customWidth="1"/>
    <col min="13838" max="13838" width="38.140625" style="5" customWidth="1"/>
    <col min="13839" max="13839" width="14.140625" style="5" customWidth="1"/>
    <col min="13840" max="13841" width="8.5703125" style="5" customWidth="1"/>
    <col min="13842" max="13842" width="14.28515625" style="5" customWidth="1"/>
    <col min="13843" max="13843" width="4" style="5" customWidth="1"/>
    <col min="13844" max="13844" width="4.42578125" style="5" customWidth="1"/>
    <col min="13845" max="13846" width="16.7109375" style="5" customWidth="1"/>
    <col min="13847" max="13850" width="33.140625" style="5" customWidth="1"/>
    <col min="13851" max="13852" width="27.7109375" style="5" customWidth="1"/>
    <col min="13853" max="13853" width="12.42578125" style="5" customWidth="1"/>
    <col min="13854" max="14077" width="4.85546875" style="5"/>
    <col min="14078" max="14078" width="5.140625" style="5" customWidth="1"/>
    <col min="14079" max="14079" width="4.85546875" style="5" customWidth="1"/>
    <col min="14080" max="14080" width="12.85546875" style="5" customWidth="1"/>
    <col min="14081" max="14081" width="52.42578125" style="5" customWidth="1"/>
    <col min="14082" max="14084" width="5.5703125" style="5" customWidth="1"/>
    <col min="14085" max="14085" width="6.140625" style="5" customWidth="1"/>
    <col min="14086" max="14086" width="38.140625" style="5" customWidth="1"/>
    <col min="14087" max="14087" width="9.7109375" style="5" customWidth="1"/>
    <col min="14088" max="14088" width="14" style="5" customWidth="1"/>
    <col min="14089" max="14092" width="8.5703125" style="5" customWidth="1"/>
    <col min="14093" max="14093" width="6.140625" style="5" customWidth="1"/>
    <col min="14094" max="14094" width="38.140625" style="5" customWidth="1"/>
    <col min="14095" max="14095" width="14.140625" style="5" customWidth="1"/>
    <col min="14096" max="14097" width="8.5703125" style="5" customWidth="1"/>
    <col min="14098" max="14098" width="14.28515625" style="5" customWidth="1"/>
    <col min="14099" max="14099" width="4" style="5" customWidth="1"/>
    <col min="14100" max="14100" width="4.42578125" style="5" customWidth="1"/>
    <col min="14101" max="14102" width="16.7109375" style="5" customWidth="1"/>
    <col min="14103" max="14106" width="33.140625" style="5" customWidth="1"/>
    <col min="14107" max="14108" width="27.7109375" style="5" customWidth="1"/>
    <col min="14109" max="14109" width="12.42578125" style="5" customWidth="1"/>
    <col min="14110" max="14333" width="4.85546875" style="5"/>
    <col min="14334" max="14334" width="5.140625" style="5" customWidth="1"/>
    <col min="14335" max="14335" width="4.85546875" style="5" customWidth="1"/>
    <col min="14336" max="14336" width="12.85546875" style="5" customWidth="1"/>
    <col min="14337" max="14337" width="52.42578125" style="5" customWidth="1"/>
    <col min="14338" max="14340" width="5.5703125" style="5" customWidth="1"/>
    <col min="14341" max="14341" width="6.140625" style="5" customWidth="1"/>
    <col min="14342" max="14342" width="38.140625" style="5" customWidth="1"/>
    <col min="14343" max="14343" width="9.7109375" style="5" customWidth="1"/>
    <col min="14344" max="14344" width="14" style="5" customWidth="1"/>
    <col min="14345" max="14348" width="8.5703125" style="5" customWidth="1"/>
    <col min="14349" max="14349" width="6.140625" style="5" customWidth="1"/>
    <col min="14350" max="14350" width="38.140625" style="5" customWidth="1"/>
    <col min="14351" max="14351" width="14.140625" style="5" customWidth="1"/>
    <col min="14352" max="14353" width="8.5703125" style="5" customWidth="1"/>
    <col min="14354" max="14354" width="14.28515625" style="5" customWidth="1"/>
    <col min="14355" max="14355" width="4" style="5" customWidth="1"/>
    <col min="14356" max="14356" width="4.42578125" style="5" customWidth="1"/>
    <col min="14357" max="14358" width="16.7109375" style="5" customWidth="1"/>
    <col min="14359" max="14362" width="33.140625" style="5" customWidth="1"/>
    <col min="14363" max="14364" width="27.7109375" style="5" customWidth="1"/>
    <col min="14365" max="14365" width="12.42578125" style="5" customWidth="1"/>
    <col min="14366" max="14589" width="4.85546875" style="5"/>
    <col min="14590" max="14590" width="5.140625" style="5" customWidth="1"/>
    <col min="14591" max="14591" width="4.85546875" style="5" customWidth="1"/>
    <col min="14592" max="14592" width="12.85546875" style="5" customWidth="1"/>
    <col min="14593" max="14593" width="52.42578125" style="5" customWidth="1"/>
    <col min="14594" max="14596" width="5.5703125" style="5" customWidth="1"/>
    <col min="14597" max="14597" width="6.140625" style="5" customWidth="1"/>
    <col min="14598" max="14598" width="38.140625" style="5" customWidth="1"/>
    <col min="14599" max="14599" width="9.7109375" style="5" customWidth="1"/>
    <col min="14600" max="14600" width="14" style="5" customWidth="1"/>
    <col min="14601" max="14604" width="8.5703125" style="5" customWidth="1"/>
    <col min="14605" max="14605" width="6.140625" style="5" customWidth="1"/>
    <col min="14606" max="14606" width="38.140625" style="5" customWidth="1"/>
    <col min="14607" max="14607" width="14.140625" style="5" customWidth="1"/>
    <col min="14608" max="14609" width="8.5703125" style="5" customWidth="1"/>
    <col min="14610" max="14610" width="14.28515625" style="5" customWidth="1"/>
    <col min="14611" max="14611" width="4" style="5" customWidth="1"/>
    <col min="14612" max="14612" width="4.42578125" style="5" customWidth="1"/>
    <col min="14613" max="14614" width="16.7109375" style="5" customWidth="1"/>
    <col min="14615" max="14618" width="33.140625" style="5" customWidth="1"/>
    <col min="14619" max="14620" width="27.7109375" style="5" customWidth="1"/>
    <col min="14621" max="14621" width="12.42578125" style="5" customWidth="1"/>
    <col min="14622" max="14845" width="4.85546875" style="5"/>
    <col min="14846" max="14846" width="5.140625" style="5" customWidth="1"/>
    <col min="14847" max="14847" width="4.85546875" style="5" customWidth="1"/>
    <col min="14848" max="14848" width="12.85546875" style="5" customWidth="1"/>
    <col min="14849" max="14849" width="52.42578125" style="5" customWidth="1"/>
    <col min="14850" max="14852" width="5.5703125" style="5" customWidth="1"/>
    <col min="14853" max="14853" width="6.140625" style="5" customWidth="1"/>
    <col min="14854" max="14854" width="38.140625" style="5" customWidth="1"/>
    <col min="14855" max="14855" width="9.7109375" style="5" customWidth="1"/>
    <col min="14856" max="14856" width="14" style="5" customWidth="1"/>
    <col min="14857" max="14860" width="8.5703125" style="5" customWidth="1"/>
    <col min="14861" max="14861" width="6.140625" style="5" customWidth="1"/>
    <col min="14862" max="14862" width="38.140625" style="5" customWidth="1"/>
    <col min="14863" max="14863" width="14.140625" style="5" customWidth="1"/>
    <col min="14864" max="14865" width="8.5703125" style="5" customWidth="1"/>
    <col min="14866" max="14866" width="14.28515625" style="5" customWidth="1"/>
    <col min="14867" max="14867" width="4" style="5" customWidth="1"/>
    <col min="14868" max="14868" width="4.42578125" style="5" customWidth="1"/>
    <col min="14869" max="14870" width="16.7109375" style="5" customWidth="1"/>
    <col min="14871" max="14874" width="33.140625" style="5" customWidth="1"/>
    <col min="14875" max="14876" width="27.7109375" style="5" customWidth="1"/>
    <col min="14877" max="14877" width="12.42578125" style="5" customWidth="1"/>
    <col min="14878" max="15101" width="4.85546875" style="5"/>
    <col min="15102" max="15102" width="5.140625" style="5" customWidth="1"/>
    <col min="15103" max="15103" width="4.85546875" style="5" customWidth="1"/>
    <col min="15104" max="15104" width="12.85546875" style="5" customWidth="1"/>
    <col min="15105" max="15105" width="52.42578125" style="5" customWidth="1"/>
    <col min="15106" max="15108" width="5.5703125" style="5" customWidth="1"/>
    <col min="15109" max="15109" width="6.140625" style="5" customWidth="1"/>
    <col min="15110" max="15110" width="38.140625" style="5" customWidth="1"/>
    <col min="15111" max="15111" width="9.7109375" style="5" customWidth="1"/>
    <col min="15112" max="15112" width="14" style="5" customWidth="1"/>
    <col min="15113" max="15116" width="8.5703125" style="5" customWidth="1"/>
    <col min="15117" max="15117" width="6.140625" style="5" customWidth="1"/>
    <col min="15118" max="15118" width="38.140625" style="5" customWidth="1"/>
    <col min="15119" max="15119" width="14.140625" style="5" customWidth="1"/>
    <col min="15120" max="15121" width="8.5703125" style="5" customWidth="1"/>
    <col min="15122" max="15122" width="14.28515625" style="5" customWidth="1"/>
    <col min="15123" max="15123" width="4" style="5" customWidth="1"/>
    <col min="15124" max="15124" width="4.42578125" style="5" customWidth="1"/>
    <col min="15125" max="15126" width="16.7109375" style="5" customWidth="1"/>
    <col min="15127" max="15130" width="33.140625" style="5" customWidth="1"/>
    <col min="15131" max="15132" width="27.7109375" style="5" customWidth="1"/>
    <col min="15133" max="15133" width="12.42578125" style="5" customWidth="1"/>
    <col min="15134" max="15357" width="4.85546875" style="5"/>
    <col min="15358" max="15358" width="5.140625" style="5" customWidth="1"/>
    <col min="15359" max="15359" width="4.85546875" style="5" customWidth="1"/>
    <col min="15360" max="15360" width="12.85546875" style="5" customWidth="1"/>
    <col min="15361" max="15361" width="52.42578125" style="5" customWidth="1"/>
    <col min="15362" max="15364" width="5.5703125" style="5" customWidth="1"/>
    <col min="15365" max="15365" width="6.140625" style="5" customWidth="1"/>
    <col min="15366" max="15366" width="38.140625" style="5" customWidth="1"/>
    <col min="15367" max="15367" width="9.7109375" style="5" customWidth="1"/>
    <col min="15368" max="15368" width="14" style="5" customWidth="1"/>
    <col min="15369" max="15372" width="8.5703125" style="5" customWidth="1"/>
    <col min="15373" max="15373" width="6.140625" style="5" customWidth="1"/>
    <col min="15374" max="15374" width="38.140625" style="5" customWidth="1"/>
    <col min="15375" max="15375" width="14.140625" style="5" customWidth="1"/>
    <col min="15376" max="15377" width="8.5703125" style="5" customWidth="1"/>
    <col min="15378" max="15378" width="14.28515625" style="5" customWidth="1"/>
    <col min="15379" max="15379" width="4" style="5" customWidth="1"/>
    <col min="15380" max="15380" width="4.42578125" style="5" customWidth="1"/>
    <col min="15381" max="15382" width="16.7109375" style="5" customWidth="1"/>
    <col min="15383" max="15386" width="33.140625" style="5" customWidth="1"/>
    <col min="15387" max="15388" width="27.7109375" style="5" customWidth="1"/>
    <col min="15389" max="15389" width="12.42578125" style="5" customWidth="1"/>
    <col min="15390" max="15613" width="4.85546875" style="5"/>
    <col min="15614" max="15614" width="5.140625" style="5" customWidth="1"/>
    <col min="15615" max="15615" width="4.85546875" style="5" customWidth="1"/>
    <col min="15616" max="15616" width="12.85546875" style="5" customWidth="1"/>
    <col min="15617" max="15617" width="52.42578125" style="5" customWidth="1"/>
    <col min="15618" max="15620" width="5.5703125" style="5" customWidth="1"/>
    <col min="15621" max="15621" width="6.140625" style="5" customWidth="1"/>
    <col min="15622" max="15622" width="38.140625" style="5" customWidth="1"/>
    <col min="15623" max="15623" width="9.7109375" style="5" customWidth="1"/>
    <col min="15624" max="15624" width="14" style="5" customWidth="1"/>
    <col min="15625" max="15628" width="8.5703125" style="5" customWidth="1"/>
    <col min="15629" max="15629" width="6.140625" style="5" customWidth="1"/>
    <col min="15630" max="15630" width="38.140625" style="5" customWidth="1"/>
    <col min="15631" max="15631" width="14.140625" style="5" customWidth="1"/>
    <col min="15632" max="15633" width="8.5703125" style="5" customWidth="1"/>
    <col min="15634" max="15634" width="14.28515625" style="5" customWidth="1"/>
    <col min="15635" max="15635" width="4" style="5" customWidth="1"/>
    <col min="15636" max="15636" width="4.42578125" style="5" customWidth="1"/>
    <col min="15637" max="15638" width="16.7109375" style="5" customWidth="1"/>
    <col min="15639" max="15642" width="33.140625" style="5" customWidth="1"/>
    <col min="15643" max="15644" width="27.7109375" style="5" customWidth="1"/>
    <col min="15645" max="15645" width="12.42578125" style="5" customWidth="1"/>
    <col min="15646" max="15869" width="4.85546875" style="5"/>
    <col min="15870" max="15870" width="5.140625" style="5" customWidth="1"/>
    <col min="15871" max="15871" width="4.85546875" style="5" customWidth="1"/>
    <col min="15872" max="15872" width="12.85546875" style="5" customWidth="1"/>
    <col min="15873" max="15873" width="52.42578125" style="5" customWidth="1"/>
    <col min="15874" max="15876" width="5.5703125" style="5" customWidth="1"/>
    <col min="15877" max="15877" width="6.140625" style="5" customWidth="1"/>
    <col min="15878" max="15878" width="38.140625" style="5" customWidth="1"/>
    <col min="15879" max="15879" width="9.7109375" style="5" customWidth="1"/>
    <col min="15880" max="15880" width="14" style="5" customWidth="1"/>
    <col min="15881" max="15884" width="8.5703125" style="5" customWidth="1"/>
    <col min="15885" max="15885" width="6.140625" style="5" customWidth="1"/>
    <col min="15886" max="15886" width="38.140625" style="5" customWidth="1"/>
    <col min="15887" max="15887" width="14.140625" style="5" customWidth="1"/>
    <col min="15888" max="15889" width="8.5703125" style="5" customWidth="1"/>
    <col min="15890" max="15890" width="14.28515625" style="5" customWidth="1"/>
    <col min="15891" max="15891" width="4" style="5" customWidth="1"/>
    <col min="15892" max="15892" width="4.42578125" style="5" customWidth="1"/>
    <col min="15893" max="15894" width="16.7109375" style="5" customWidth="1"/>
    <col min="15895" max="15898" width="33.140625" style="5" customWidth="1"/>
    <col min="15899" max="15900" width="27.7109375" style="5" customWidth="1"/>
    <col min="15901" max="15901" width="12.42578125" style="5" customWidth="1"/>
    <col min="15902" max="16125" width="4.85546875" style="5"/>
    <col min="16126" max="16126" width="5.140625" style="5" customWidth="1"/>
    <col min="16127" max="16127" width="4.85546875" style="5" customWidth="1"/>
    <col min="16128" max="16128" width="12.85546875" style="5" customWidth="1"/>
    <col min="16129" max="16129" width="52.42578125" style="5" customWidth="1"/>
    <col min="16130" max="16132" width="5.5703125" style="5" customWidth="1"/>
    <col min="16133" max="16133" width="6.140625" style="5" customWidth="1"/>
    <col min="16134" max="16134" width="38.140625" style="5" customWidth="1"/>
    <col min="16135" max="16135" width="9.7109375" style="5" customWidth="1"/>
    <col min="16136" max="16136" width="14" style="5" customWidth="1"/>
    <col min="16137" max="16140" width="8.5703125" style="5" customWidth="1"/>
    <col min="16141" max="16141" width="6.140625" style="5" customWidth="1"/>
    <col min="16142" max="16142" width="38.140625" style="5" customWidth="1"/>
    <col min="16143" max="16143" width="14.140625" style="5" customWidth="1"/>
    <col min="16144" max="16145" width="8.5703125" style="5" customWidth="1"/>
    <col min="16146" max="16146" width="14.28515625" style="5" customWidth="1"/>
    <col min="16147" max="16147" width="4" style="5" customWidth="1"/>
    <col min="16148" max="16148" width="4.42578125" style="5" customWidth="1"/>
    <col min="16149" max="16150" width="16.7109375" style="5" customWidth="1"/>
    <col min="16151" max="16154" width="33.140625" style="5" customWidth="1"/>
    <col min="16155" max="16156" width="27.7109375" style="5" customWidth="1"/>
    <col min="16157" max="16157" width="12.42578125" style="5" customWidth="1"/>
    <col min="16158" max="16384" width="4.85546875" style="5"/>
  </cols>
  <sheetData>
    <row r="1" spans="1:29" ht="12" thickBot="1" x14ac:dyDescent="0.25">
      <c r="A1" s="261" t="s">
        <v>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1"/>
      <c r="W1" s="1"/>
      <c r="X1" s="2"/>
      <c r="Y1" s="2"/>
      <c r="Z1" s="2"/>
      <c r="AA1" s="2"/>
    </row>
    <row r="2" spans="1:29" ht="12.75" customHeight="1" x14ac:dyDescent="0.2">
      <c r="A2" s="262" t="s">
        <v>1</v>
      </c>
      <c r="B2" s="265" t="s">
        <v>2</v>
      </c>
      <c r="C2" s="268" t="s">
        <v>3</v>
      </c>
      <c r="D2" s="271" t="s">
        <v>4</v>
      </c>
      <c r="E2" s="274" t="s">
        <v>5</v>
      </c>
      <c r="F2" s="277" t="s">
        <v>6</v>
      </c>
      <c r="G2" s="278"/>
      <c r="H2" s="278"/>
      <c r="I2" s="278"/>
      <c r="J2" s="278"/>
      <c r="K2" s="278"/>
      <c r="L2" s="278"/>
      <c r="M2" s="279"/>
      <c r="N2" s="277" t="s">
        <v>7</v>
      </c>
      <c r="O2" s="278"/>
      <c r="P2" s="278"/>
      <c r="Q2" s="278"/>
      <c r="R2" s="278"/>
      <c r="S2" s="278"/>
      <c r="T2" s="279"/>
      <c r="U2" s="242" t="s">
        <v>8</v>
      </c>
      <c r="V2" s="245" t="s">
        <v>9</v>
      </c>
      <c r="W2" s="246"/>
      <c r="X2" s="245" t="s">
        <v>10</v>
      </c>
      <c r="Y2" s="247"/>
      <c r="Z2" s="247"/>
      <c r="AA2" s="246"/>
      <c r="AB2" s="6" t="s">
        <v>11</v>
      </c>
    </row>
    <row r="3" spans="1:29" ht="25.5" customHeight="1" x14ac:dyDescent="0.2">
      <c r="A3" s="263"/>
      <c r="B3" s="266"/>
      <c r="C3" s="269"/>
      <c r="D3" s="272"/>
      <c r="E3" s="275"/>
      <c r="F3" s="248" t="s">
        <v>12</v>
      </c>
      <c r="G3" s="249"/>
      <c r="H3" s="249"/>
      <c r="I3" s="249"/>
      <c r="J3" s="249"/>
      <c r="K3" s="249"/>
      <c r="L3" s="250"/>
      <c r="M3" s="251" t="s">
        <v>13</v>
      </c>
      <c r="N3" s="248" t="s">
        <v>14</v>
      </c>
      <c r="O3" s="249"/>
      <c r="P3" s="249"/>
      <c r="Q3" s="249"/>
      <c r="R3" s="249"/>
      <c r="S3" s="250"/>
      <c r="T3" s="253" t="s">
        <v>15</v>
      </c>
      <c r="U3" s="243"/>
      <c r="V3" s="255" t="s">
        <v>16</v>
      </c>
      <c r="W3" s="257" t="s">
        <v>17</v>
      </c>
      <c r="X3" s="259" t="s">
        <v>18</v>
      </c>
      <c r="Y3" s="260"/>
      <c r="Z3" s="238" t="s">
        <v>1</v>
      </c>
      <c r="AA3" s="239"/>
      <c r="AB3" s="240" t="s">
        <v>18</v>
      </c>
    </row>
    <row r="4" spans="1:29" ht="45.75" thickBot="1" x14ac:dyDescent="0.25">
      <c r="A4" s="264"/>
      <c r="B4" s="267"/>
      <c r="C4" s="270"/>
      <c r="D4" s="273"/>
      <c r="E4" s="276"/>
      <c r="F4" s="7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9" t="s">
        <v>24</v>
      </c>
      <c r="L4" s="10" t="s">
        <v>25</v>
      </c>
      <c r="M4" s="252"/>
      <c r="N4" s="7" t="s">
        <v>19</v>
      </c>
      <c r="O4" s="11" t="s">
        <v>20</v>
      </c>
      <c r="P4" s="11" t="s">
        <v>22</v>
      </c>
      <c r="Q4" s="9" t="s">
        <v>26</v>
      </c>
      <c r="R4" s="9" t="s">
        <v>27</v>
      </c>
      <c r="S4" s="9" t="s">
        <v>28</v>
      </c>
      <c r="T4" s="254"/>
      <c r="U4" s="244"/>
      <c r="V4" s="256"/>
      <c r="W4" s="258"/>
      <c r="X4" s="12" t="s">
        <v>29</v>
      </c>
      <c r="Y4" s="13" t="s">
        <v>10</v>
      </c>
      <c r="Z4" s="13" t="s">
        <v>29</v>
      </c>
      <c r="AA4" s="14" t="s">
        <v>10</v>
      </c>
      <c r="AB4" s="241"/>
    </row>
    <row r="5" spans="1:29" ht="22.5" customHeight="1" x14ac:dyDescent="0.2">
      <c r="A5" s="15" t="s">
        <v>30</v>
      </c>
      <c r="B5" s="16" t="s">
        <v>31</v>
      </c>
      <c r="C5" s="16" t="s">
        <v>32</v>
      </c>
      <c r="D5" s="17" t="s">
        <v>33</v>
      </c>
      <c r="E5" s="18" t="s">
        <v>34</v>
      </c>
      <c r="F5" s="19" t="s">
        <v>36</v>
      </c>
      <c r="G5" s="20" t="s">
        <v>37</v>
      </c>
      <c r="H5" s="19" t="s">
        <v>38</v>
      </c>
      <c r="I5" s="21" t="s">
        <v>39</v>
      </c>
      <c r="J5" s="22">
        <v>2</v>
      </c>
      <c r="K5" s="22">
        <v>5</v>
      </c>
      <c r="L5" s="23">
        <f t="shared" ref="L5:L68" si="0">J5*K5</f>
        <v>10</v>
      </c>
      <c r="M5" s="24"/>
      <c r="N5" s="19" t="s">
        <v>36</v>
      </c>
      <c r="O5" s="20" t="s">
        <v>37</v>
      </c>
      <c r="P5" s="20" t="s">
        <v>40</v>
      </c>
      <c r="Q5" s="22">
        <v>1</v>
      </c>
      <c r="R5" s="22">
        <v>5</v>
      </c>
      <c r="S5" s="22">
        <f t="shared" ref="S5:S68" si="1">Q5*R5</f>
        <v>5</v>
      </c>
      <c r="T5" s="25"/>
      <c r="U5" s="26">
        <f>COUNTIF($C$5:$C$670,C5)</f>
        <v>2</v>
      </c>
      <c r="V5" s="27" t="s">
        <v>41</v>
      </c>
      <c r="W5" s="28" t="s">
        <v>42</v>
      </c>
      <c r="X5" s="27" t="s">
        <v>43</v>
      </c>
      <c r="Y5" s="29" t="s">
        <v>44</v>
      </c>
      <c r="Z5" s="30"/>
      <c r="AA5" s="28"/>
      <c r="AB5" s="31" t="s">
        <v>45</v>
      </c>
    </row>
    <row r="6" spans="1:29" ht="22.5" customHeight="1" x14ac:dyDescent="0.2">
      <c r="A6" s="15" t="s">
        <v>30</v>
      </c>
      <c r="B6" s="16" t="s">
        <v>31</v>
      </c>
      <c r="C6" s="16" t="s">
        <v>46</v>
      </c>
      <c r="D6" s="17" t="s">
        <v>47</v>
      </c>
      <c r="E6" s="18" t="s">
        <v>48</v>
      </c>
      <c r="F6" s="19" t="s">
        <v>36</v>
      </c>
      <c r="G6" s="20" t="s">
        <v>37</v>
      </c>
      <c r="H6" s="19" t="s">
        <v>38</v>
      </c>
      <c r="I6" s="21" t="s">
        <v>40</v>
      </c>
      <c r="J6" s="22">
        <v>2</v>
      </c>
      <c r="K6" s="22">
        <v>5</v>
      </c>
      <c r="L6" s="23">
        <f t="shared" si="0"/>
        <v>10</v>
      </c>
      <c r="M6" s="24"/>
      <c r="N6" s="19" t="s">
        <v>36</v>
      </c>
      <c r="O6" s="20" t="s">
        <v>37</v>
      </c>
      <c r="P6" s="21" t="s">
        <v>40</v>
      </c>
      <c r="Q6" s="22">
        <v>1</v>
      </c>
      <c r="R6" s="22">
        <v>10</v>
      </c>
      <c r="S6" s="22">
        <f t="shared" si="1"/>
        <v>10</v>
      </c>
      <c r="T6" s="25"/>
      <c r="U6" s="26">
        <f>COUNTIF($C$5:$C$670,C6)</f>
        <v>1</v>
      </c>
      <c r="V6" s="32" t="s">
        <v>49</v>
      </c>
      <c r="W6" s="33" t="s">
        <v>50</v>
      </c>
      <c r="X6" s="32" t="s">
        <v>51</v>
      </c>
      <c r="Y6" s="34" t="s">
        <v>52</v>
      </c>
      <c r="Z6" s="35"/>
      <c r="AA6" s="33"/>
      <c r="AB6" s="36" t="s">
        <v>53</v>
      </c>
    </row>
    <row r="7" spans="1:29" ht="22.5" customHeight="1" x14ac:dyDescent="0.2">
      <c r="A7" s="15" t="s">
        <v>30</v>
      </c>
      <c r="B7" s="16" t="s">
        <v>31</v>
      </c>
      <c r="C7" s="16" t="s">
        <v>54</v>
      </c>
      <c r="D7" s="17" t="s">
        <v>55</v>
      </c>
      <c r="E7" s="18" t="s">
        <v>56</v>
      </c>
      <c r="F7" s="19" t="s">
        <v>57</v>
      </c>
      <c r="G7" s="20" t="s">
        <v>58</v>
      </c>
      <c r="H7" s="19" t="s">
        <v>58</v>
      </c>
      <c r="I7" s="19" t="s">
        <v>58</v>
      </c>
      <c r="J7" s="22">
        <v>0</v>
      </c>
      <c r="K7" s="22">
        <v>0</v>
      </c>
      <c r="L7" s="23">
        <f t="shared" si="0"/>
        <v>0</v>
      </c>
      <c r="M7" s="24"/>
      <c r="N7" s="19" t="s">
        <v>36</v>
      </c>
      <c r="O7" s="20" t="s">
        <v>37</v>
      </c>
      <c r="P7" s="21" t="s">
        <v>59</v>
      </c>
      <c r="Q7" s="22">
        <v>1</v>
      </c>
      <c r="R7" s="22">
        <v>5</v>
      </c>
      <c r="S7" s="22">
        <f t="shared" si="1"/>
        <v>5</v>
      </c>
      <c r="T7" s="25"/>
      <c r="U7" s="26">
        <f>COUNTIF($C$5:$C$670,C7)</f>
        <v>1</v>
      </c>
      <c r="V7" s="32" t="s">
        <v>58</v>
      </c>
      <c r="W7" s="33" t="s">
        <v>58</v>
      </c>
      <c r="X7" s="32" t="s">
        <v>60</v>
      </c>
      <c r="Y7" s="34" t="s">
        <v>61</v>
      </c>
      <c r="Z7" s="35" t="s">
        <v>62</v>
      </c>
      <c r="AA7" s="37" t="s">
        <v>63</v>
      </c>
      <c r="AB7" s="36" t="s">
        <v>64</v>
      </c>
    </row>
    <row r="8" spans="1:29" ht="22.5" customHeight="1" x14ac:dyDescent="0.2">
      <c r="A8" s="15" t="s">
        <v>30</v>
      </c>
      <c r="B8" s="16" t="s">
        <v>31</v>
      </c>
      <c r="C8" s="16" t="s">
        <v>65</v>
      </c>
      <c r="D8" s="17" t="s">
        <v>66</v>
      </c>
      <c r="E8" s="18" t="s">
        <v>67</v>
      </c>
      <c r="F8" s="19" t="s">
        <v>36</v>
      </c>
      <c r="G8" s="20" t="s">
        <v>37</v>
      </c>
      <c r="H8" s="19" t="s">
        <v>38</v>
      </c>
      <c r="I8" s="21" t="s">
        <v>68</v>
      </c>
      <c r="J8" s="22">
        <v>1</v>
      </c>
      <c r="K8" s="22">
        <v>5</v>
      </c>
      <c r="L8" s="23">
        <f t="shared" si="0"/>
        <v>5</v>
      </c>
      <c r="M8" s="24"/>
      <c r="N8" s="19" t="s">
        <v>36</v>
      </c>
      <c r="O8" s="20" t="s">
        <v>37</v>
      </c>
      <c r="P8" s="21" t="s">
        <v>69</v>
      </c>
      <c r="Q8" s="22">
        <v>1</v>
      </c>
      <c r="R8" s="22">
        <v>5</v>
      </c>
      <c r="S8" s="22">
        <f t="shared" si="1"/>
        <v>5</v>
      </c>
      <c r="T8" s="25"/>
      <c r="U8" s="26">
        <f>COUNTIF($C$5:$C$669,C8)</f>
        <v>1</v>
      </c>
      <c r="V8" s="32" t="s">
        <v>70</v>
      </c>
      <c r="W8" s="33" t="s">
        <v>71</v>
      </c>
      <c r="X8" s="32"/>
      <c r="Y8" s="34" t="s">
        <v>72</v>
      </c>
      <c r="Z8" s="35" t="s">
        <v>73</v>
      </c>
      <c r="AA8" s="37" t="s">
        <v>74</v>
      </c>
      <c r="AB8" s="36" t="s">
        <v>75</v>
      </c>
    </row>
    <row r="9" spans="1:29" ht="22.5" customHeight="1" x14ac:dyDescent="0.2">
      <c r="A9" s="15" t="s">
        <v>30</v>
      </c>
      <c r="B9" s="16" t="s">
        <v>31</v>
      </c>
      <c r="C9" s="16" t="s">
        <v>76</v>
      </c>
      <c r="D9" s="17" t="s">
        <v>77</v>
      </c>
      <c r="E9" s="18" t="s">
        <v>81</v>
      </c>
      <c r="F9" s="19" t="s">
        <v>36</v>
      </c>
      <c r="G9" s="20" t="s">
        <v>37</v>
      </c>
      <c r="H9" s="19" t="s">
        <v>82</v>
      </c>
      <c r="I9" s="21" t="s">
        <v>40</v>
      </c>
      <c r="J9" s="22">
        <v>5</v>
      </c>
      <c r="K9" s="22">
        <v>10</v>
      </c>
      <c r="L9" s="23">
        <f t="shared" si="0"/>
        <v>50</v>
      </c>
      <c r="M9" s="24"/>
      <c r="N9" s="19" t="s">
        <v>36</v>
      </c>
      <c r="O9" s="20" t="s">
        <v>37</v>
      </c>
      <c r="P9" s="21" t="s">
        <v>40</v>
      </c>
      <c r="Q9" s="22">
        <v>2</v>
      </c>
      <c r="R9" s="22">
        <v>5</v>
      </c>
      <c r="S9" s="22">
        <f t="shared" si="1"/>
        <v>10</v>
      </c>
      <c r="T9" s="25"/>
      <c r="U9" s="26">
        <f>COUNTIF($C$5:$C$670,C9)</f>
        <v>1</v>
      </c>
      <c r="V9" s="32" t="s">
        <v>41</v>
      </c>
      <c r="W9" s="33" t="s">
        <v>42</v>
      </c>
      <c r="X9" s="32" t="s">
        <v>83</v>
      </c>
      <c r="Y9" s="34" t="s">
        <v>84</v>
      </c>
      <c r="Z9" s="35" t="s">
        <v>85</v>
      </c>
      <c r="AA9" s="37" t="s">
        <v>86</v>
      </c>
      <c r="AB9" s="36" t="s">
        <v>80</v>
      </c>
      <c r="AC9" s="5"/>
    </row>
    <row r="10" spans="1:29" ht="22.5" customHeight="1" x14ac:dyDescent="0.2">
      <c r="A10" s="15" t="s">
        <v>30</v>
      </c>
      <c r="B10" s="16" t="s">
        <v>31</v>
      </c>
      <c r="C10" s="16" t="s">
        <v>87</v>
      </c>
      <c r="D10" s="17" t="s">
        <v>88</v>
      </c>
      <c r="E10" s="18" t="s">
        <v>89</v>
      </c>
      <c r="F10" s="19" t="s">
        <v>36</v>
      </c>
      <c r="G10" s="20" t="s">
        <v>37</v>
      </c>
      <c r="H10" s="19" t="s">
        <v>38</v>
      </c>
      <c r="I10" s="21" t="s">
        <v>90</v>
      </c>
      <c r="J10" s="22">
        <v>4</v>
      </c>
      <c r="K10" s="22">
        <v>5</v>
      </c>
      <c r="L10" s="23">
        <f t="shared" si="0"/>
        <v>20</v>
      </c>
      <c r="M10" s="24"/>
      <c r="N10" s="19" t="s">
        <v>36</v>
      </c>
      <c r="O10" s="20" t="s">
        <v>37</v>
      </c>
      <c r="P10" s="21" t="s">
        <v>91</v>
      </c>
      <c r="Q10" s="22">
        <v>1</v>
      </c>
      <c r="R10" s="22">
        <v>10</v>
      </c>
      <c r="S10" s="22">
        <f t="shared" si="1"/>
        <v>10</v>
      </c>
      <c r="T10" s="25" t="s">
        <v>35</v>
      </c>
      <c r="U10" s="26">
        <f>COUNTIF($C$5:$C$670,C10)</f>
        <v>1</v>
      </c>
      <c r="V10" s="32" t="s">
        <v>92</v>
      </c>
      <c r="W10" s="33" t="s">
        <v>50</v>
      </c>
      <c r="X10" s="32" t="s">
        <v>93</v>
      </c>
      <c r="Y10" s="34" t="s">
        <v>94</v>
      </c>
      <c r="Z10" s="35" t="s">
        <v>95</v>
      </c>
      <c r="AA10" s="37" t="s">
        <v>96</v>
      </c>
      <c r="AB10" s="36" t="s">
        <v>97</v>
      </c>
    </row>
    <row r="11" spans="1:29" ht="22.5" customHeight="1" x14ac:dyDescent="0.2">
      <c r="A11" s="15" t="s">
        <v>30</v>
      </c>
      <c r="B11" s="16" t="s">
        <v>31</v>
      </c>
      <c r="C11" s="16" t="s">
        <v>98</v>
      </c>
      <c r="D11" s="17" t="s">
        <v>99</v>
      </c>
      <c r="E11" s="18" t="s">
        <v>89</v>
      </c>
      <c r="F11" s="19" t="s">
        <v>36</v>
      </c>
      <c r="G11" s="20" t="s">
        <v>37</v>
      </c>
      <c r="H11" s="21" t="s">
        <v>38</v>
      </c>
      <c r="I11" s="21" t="s">
        <v>100</v>
      </c>
      <c r="J11" s="22">
        <v>2</v>
      </c>
      <c r="K11" s="22">
        <v>5</v>
      </c>
      <c r="L11" s="23">
        <f t="shared" si="0"/>
        <v>10</v>
      </c>
      <c r="M11" s="24"/>
      <c r="N11" s="19" t="s">
        <v>36</v>
      </c>
      <c r="O11" s="20" t="s">
        <v>37</v>
      </c>
      <c r="P11" s="21" t="s">
        <v>101</v>
      </c>
      <c r="Q11" s="22">
        <v>2</v>
      </c>
      <c r="R11" s="22">
        <v>5</v>
      </c>
      <c r="S11" s="22">
        <f t="shared" si="1"/>
        <v>10</v>
      </c>
      <c r="T11" s="25"/>
      <c r="U11" s="26">
        <f>COUNTIF($C$5:$C$670,C11)</f>
        <v>7</v>
      </c>
      <c r="V11" s="32" t="s">
        <v>70</v>
      </c>
      <c r="W11" s="33" t="s">
        <v>102</v>
      </c>
      <c r="X11" s="32"/>
      <c r="Y11" s="35"/>
      <c r="Z11" s="35" t="s">
        <v>103</v>
      </c>
      <c r="AA11" s="37" t="s">
        <v>104</v>
      </c>
      <c r="AB11" s="36" t="s">
        <v>105</v>
      </c>
    </row>
    <row r="12" spans="1:29" ht="22.5" customHeight="1" x14ac:dyDescent="0.2">
      <c r="A12" s="15" t="s">
        <v>30</v>
      </c>
      <c r="B12" s="16" t="s">
        <v>31</v>
      </c>
      <c r="C12" s="16" t="s">
        <v>106</v>
      </c>
      <c r="D12" s="17" t="s">
        <v>107</v>
      </c>
      <c r="E12" s="18" t="s">
        <v>108</v>
      </c>
      <c r="F12" s="19" t="s">
        <v>36</v>
      </c>
      <c r="G12" s="20" t="s">
        <v>37</v>
      </c>
      <c r="H12" s="21" t="s">
        <v>38</v>
      </c>
      <c r="I12" s="21" t="s">
        <v>100</v>
      </c>
      <c r="J12" s="22">
        <v>1</v>
      </c>
      <c r="K12" s="22">
        <v>10</v>
      </c>
      <c r="L12" s="23">
        <f t="shared" si="0"/>
        <v>10</v>
      </c>
      <c r="M12" s="24"/>
      <c r="N12" s="19" t="s">
        <v>36</v>
      </c>
      <c r="O12" s="20" t="s">
        <v>37</v>
      </c>
      <c r="P12" s="21" t="s">
        <v>90</v>
      </c>
      <c r="Q12" s="22">
        <v>1</v>
      </c>
      <c r="R12" s="22">
        <v>5</v>
      </c>
      <c r="S12" s="22">
        <f t="shared" si="1"/>
        <v>5</v>
      </c>
      <c r="T12" s="25"/>
      <c r="U12" s="26">
        <f>COUNTIF($C$5:$C$670,C12)</f>
        <v>2</v>
      </c>
      <c r="V12" s="32" t="s">
        <v>109</v>
      </c>
      <c r="W12" s="33" t="s">
        <v>71</v>
      </c>
      <c r="X12" s="32" t="s">
        <v>110</v>
      </c>
      <c r="Y12" s="34" t="s">
        <v>111</v>
      </c>
      <c r="Z12" s="35" t="s">
        <v>112</v>
      </c>
      <c r="AA12" s="37" t="s">
        <v>113</v>
      </c>
      <c r="AB12" s="36" t="s">
        <v>114</v>
      </c>
    </row>
    <row r="13" spans="1:29" ht="22.5" customHeight="1" x14ac:dyDescent="0.2">
      <c r="A13" s="15" t="s">
        <v>30</v>
      </c>
      <c r="B13" s="16" t="s">
        <v>31</v>
      </c>
      <c r="C13" s="16" t="s">
        <v>115</v>
      </c>
      <c r="D13" s="17" t="s">
        <v>116</v>
      </c>
      <c r="E13" s="18" t="s">
        <v>67</v>
      </c>
      <c r="F13" s="19" t="s">
        <v>36</v>
      </c>
      <c r="G13" s="20" t="s">
        <v>37</v>
      </c>
      <c r="H13" s="21" t="s">
        <v>38</v>
      </c>
      <c r="I13" s="21" t="s">
        <v>100</v>
      </c>
      <c r="J13" s="22">
        <v>2</v>
      </c>
      <c r="K13" s="22">
        <v>5</v>
      </c>
      <c r="L13" s="23">
        <f t="shared" si="0"/>
        <v>10</v>
      </c>
      <c r="M13" s="24"/>
      <c r="N13" s="19" t="s">
        <v>36</v>
      </c>
      <c r="O13" s="20" t="s">
        <v>37</v>
      </c>
      <c r="P13" s="21" t="s">
        <v>90</v>
      </c>
      <c r="Q13" s="22">
        <v>1</v>
      </c>
      <c r="R13" s="22">
        <v>10</v>
      </c>
      <c r="S13" s="22">
        <f t="shared" si="1"/>
        <v>10</v>
      </c>
      <c r="T13" s="25"/>
      <c r="U13" s="26">
        <f>COUNTIF($C$5:$C$670,C13)</f>
        <v>1</v>
      </c>
      <c r="V13" s="38" t="s">
        <v>92</v>
      </c>
      <c r="W13" s="33" t="s">
        <v>50</v>
      </c>
      <c r="X13" s="32" t="s">
        <v>117</v>
      </c>
      <c r="Y13" s="34" t="s">
        <v>118</v>
      </c>
      <c r="Z13" s="35" t="s">
        <v>119</v>
      </c>
      <c r="AA13" s="37" t="s">
        <v>120</v>
      </c>
      <c r="AB13" s="36" t="s">
        <v>121</v>
      </c>
    </row>
    <row r="14" spans="1:29" ht="24.75" customHeight="1" x14ac:dyDescent="0.2">
      <c r="A14" s="15" t="s">
        <v>30</v>
      </c>
      <c r="B14" s="16" t="s">
        <v>31</v>
      </c>
      <c r="C14" s="16" t="s">
        <v>122</v>
      </c>
      <c r="D14" s="17" t="s">
        <v>123</v>
      </c>
      <c r="E14" s="18" t="s">
        <v>124</v>
      </c>
      <c r="F14" s="19" t="s">
        <v>36</v>
      </c>
      <c r="G14" s="20" t="s">
        <v>37</v>
      </c>
      <c r="H14" s="19" t="s">
        <v>38</v>
      </c>
      <c r="I14" s="21" t="s">
        <v>39</v>
      </c>
      <c r="J14" s="22">
        <v>2</v>
      </c>
      <c r="K14" s="22">
        <v>5</v>
      </c>
      <c r="L14" s="23">
        <f t="shared" si="0"/>
        <v>10</v>
      </c>
      <c r="M14" s="24"/>
      <c r="N14" s="19" t="s">
        <v>36</v>
      </c>
      <c r="O14" s="20" t="s">
        <v>37</v>
      </c>
      <c r="P14" s="21" t="s">
        <v>40</v>
      </c>
      <c r="Q14" s="22">
        <v>1</v>
      </c>
      <c r="R14" s="22">
        <v>7</v>
      </c>
      <c r="S14" s="22">
        <f t="shared" si="1"/>
        <v>7</v>
      </c>
      <c r="T14" s="25" t="s">
        <v>35</v>
      </c>
      <c r="U14" s="26">
        <f>COUNTIF($C$5:$C$670,C14)</f>
        <v>8</v>
      </c>
      <c r="V14" s="32" t="s">
        <v>70</v>
      </c>
      <c r="W14" s="39">
        <v>41654</v>
      </c>
      <c r="X14" s="32" t="s">
        <v>125</v>
      </c>
      <c r="Y14" s="34" t="s">
        <v>126</v>
      </c>
      <c r="Z14" s="35" t="s">
        <v>127</v>
      </c>
      <c r="AA14" s="37" t="s">
        <v>128</v>
      </c>
      <c r="AB14" s="36" t="s">
        <v>129</v>
      </c>
    </row>
    <row r="15" spans="1:29" ht="25.5" customHeight="1" x14ac:dyDescent="0.2">
      <c r="A15" s="15" t="s">
        <v>30</v>
      </c>
      <c r="B15" s="16" t="s">
        <v>31</v>
      </c>
      <c r="C15" s="16" t="s">
        <v>130</v>
      </c>
      <c r="D15" s="17" t="s">
        <v>131</v>
      </c>
      <c r="E15" s="18" t="s">
        <v>132</v>
      </c>
      <c r="F15" s="19" t="s">
        <v>36</v>
      </c>
      <c r="G15" s="20" t="s">
        <v>37</v>
      </c>
      <c r="H15" s="21" t="s">
        <v>133</v>
      </c>
      <c r="I15" s="21" t="s">
        <v>134</v>
      </c>
      <c r="J15" s="22">
        <v>2</v>
      </c>
      <c r="K15" s="22">
        <v>5</v>
      </c>
      <c r="L15" s="23">
        <f t="shared" si="0"/>
        <v>10</v>
      </c>
      <c r="M15" s="24"/>
      <c r="N15" s="19" t="s">
        <v>36</v>
      </c>
      <c r="O15" s="20" t="s">
        <v>37</v>
      </c>
      <c r="P15" s="21" t="s">
        <v>90</v>
      </c>
      <c r="Q15" s="22">
        <v>1</v>
      </c>
      <c r="R15" s="22">
        <v>5</v>
      </c>
      <c r="S15" s="22">
        <f t="shared" si="1"/>
        <v>5</v>
      </c>
      <c r="T15" s="25"/>
      <c r="U15" s="26">
        <f>COUNTIF($C$5:$C$670,C15)</f>
        <v>1</v>
      </c>
      <c r="V15" s="32" t="s">
        <v>135</v>
      </c>
      <c r="W15" s="33" t="s">
        <v>136</v>
      </c>
      <c r="X15" s="32" t="s">
        <v>137</v>
      </c>
      <c r="Y15" s="34" t="s">
        <v>138</v>
      </c>
      <c r="Z15" s="35" t="s">
        <v>139</v>
      </c>
      <c r="AA15" s="37" t="s">
        <v>140</v>
      </c>
      <c r="AB15" s="36" t="s">
        <v>141</v>
      </c>
    </row>
    <row r="16" spans="1:29" ht="22.5" customHeight="1" x14ac:dyDescent="0.2">
      <c r="A16" s="15" t="s">
        <v>30</v>
      </c>
      <c r="B16" s="16" t="s">
        <v>31</v>
      </c>
      <c r="C16" s="16" t="s">
        <v>142</v>
      </c>
      <c r="D16" s="17" t="s">
        <v>143</v>
      </c>
      <c r="E16" s="18" t="s">
        <v>144</v>
      </c>
      <c r="F16" s="19" t="s">
        <v>36</v>
      </c>
      <c r="G16" s="20" t="s">
        <v>37</v>
      </c>
      <c r="H16" s="19" t="s">
        <v>145</v>
      </c>
      <c r="I16" s="21" t="s">
        <v>146</v>
      </c>
      <c r="J16" s="22">
        <v>2</v>
      </c>
      <c r="K16" s="22">
        <v>5</v>
      </c>
      <c r="L16" s="23">
        <f t="shared" si="0"/>
        <v>10</v>
      </c>
      <c r="M16" s="24"/>
      <c r="N16" s="19" t="s">
        <v>36</v>
      </c>
      <c r="O16" s="20" t="s">
        <v>37</v>
      </c>
      <c r="P16" s="21" t="s">
        <v>147</v>
      </c>
      <c r="Q16" s="22">
        <v>1</v>
      </c>
      <c r="R16" s="22">
        <v>1</v>
      </c>
      <c r="S16" s="22">
        <f t="shared" si="1"/>
        <v>1</v>
      </c>
      <c r="T16" s="25"/>
      <c r="U16" s="26">
        <f>COUNTIF($C$5:$C$670,C16)</f>
        <v>5</v>
      </c>
      <c r="V16" s="32" t="s">
        <v>70</v>
      </c>
      <c r="W16" s="33" t="s">
        <v>102</v>
      </c>
      <c r="X16" s="32" t="s">
        <v>148</v>
      </c>
      <c r="Y16" s="34" t="s">
        <v>149</v>
      </c>
      <c r="Z16" s="35" t="s">
        <v>150</v>
      </c>
      <c r="AA16" s="37" t="s">
        <v>151</v>
      </c>
      <c r="AB16" s="36" t="s">
        <v>152</v>
      </c>
    </row>
    <row r="17" spans="1:28" ht="22.5" customHeight="1" x14ac:dyDescent="0.2">
      <c r="A17" s="15" t="s">
        <v>30</v>
      </c>
      <c r="B17" s="16" t="s">
        <v>31</v>
      </c>
      <c r="C17" s="16" t="s">
        <v>153</v>
      </c>
      <c r="D17" s="17" t="s">
        <v>154</v>
      </c>
      <c r="E17" s="18" t="s">
        <v>108</v>
      </c>
      <c r="F17" s="19" t="s">
        <v>58</v>
      </c>
      <c r="G17" s="20" t="s">
        <v>58</v>
      </c>
      <c r="H17" s="19" t="s">
        <v>58</v>
      </c>
      <c r="I17" s="21" t="s">
        <v>58</v>
      </c>
      <c r="J17" s="22">
        <v>0</v>
      </c>
      <c r="K17" s="22">
        <v>0</v>
      </c>
      <c r="L17" s="23">
        <f t="shared" si="0"/>
        <v>0</v>
      </c>
      <c r="M17" s="24"/>
      <c r="N17" s="19" t="s">
        <v>36</v>
      </c>
      <c r="O17" s="20" t="s">
        <v>37</v>
      </c>
      <c r="P17" s="21" t="s">
        <v>155</v>
      </c>
      <c r="Q17" s="22">
        <v>1</v>
      </c>
      <c r="R17" s="22">
        <v>5</v>
      </c>
      <c r="S17" s="22">
        <f t="shared" si="1"/>
        <v>5</v>
      </c>
      <c r="T17" s="25"/>
      <c r="U17" s="26">
        <f>COUNTIF($C$5:$C$671,C17)</f>
        <v>3</v>
      </c>
      <c r="V17" s="32"/>
      <c r="W17" s="33"/>
      <c r="X17" s="32" t="s">
        <v>156</v>
      </c>
      <c r="Y17" s="34" t="s">
        <v>157</v>
      </c>
      <c r="Z17" s="35" t="s">
        <v>158</v>
      </c>
      <c r="AA17" s="37" t="s">
        <v>159</v>
      </c>
      <c r="AB17" s="36" t="s">
        <v>160</v>
      </c>
    </row>
    <row r="18" spans="1:28" ht="22.5" customHeight="1" x14ac:dyDescent="0.2">
      <c r="A18" s="15" t="s">
        <v>30</v>
      </c>
      <c r="B18" s="16" t="s">
        <v>31</v>
      </c>
      <c r="C18" s="16" t="s">
        <v>161</v>
      </c>
      <c r="D18" s="17" t="s">
        <v>162</v>
      </c>
      <c r="E18" s="18" t="s">
        <v>56</v>
      </c>
      <c r="F18" s="19" t="s">
        <v>58</v>
      </c>
      <c r="G18" s="20" t="s">
        <v>58</v>
      </c>
      <c r="H18" s="19" t="s">
        <v>58</v>
      </c>
      <c r="I18" s="19" t="s">
        <v>58</v>
      </c>
      <c r="J18" s="22">
        <v>0</v>
      </c>
      <c r="K18" s="22">
        <v>0</v>
      </c>
      <c r="L18" s="23">
        <f t="shared" si="0"/>
        <v>0</v>
      </c>
      <c r="M18" s="24"/>
      <c r="N18" s="19" t="s">
        <v>36</v>
      </c>
      <c r="O18" s="20" t="s">
        <v>37</v>
      </c>
      <c r="P18" s="21" t="s">
        <v>163</v>
      </c>
      <c r="Q18" s="22">
        <v>1</v>
      </c>
      <c r="R18" s="22">
        <v>5</v>
      </c>
      <c r="S18" s="22">
        <f t="shared" si="1"/>
        <v>5</v>
      </c>
      <c r="T18" s="25"/>
      <c r="U18" s="26">
        <f>COUNTIF($C$5:$C$670,C18)</f>
        <v>1</v>
      </c>
      <c r="V18" s="32" t="s">
        <v>58</v>
      </c>
      <c r="W18" s="33" t="s">
        <v>57</v>
      </c>
      <c r="X18" s="32"/>
      <c r="Y18" s="35"/>
      <c r="Z18" s="35" t="s">
        <v>164</v>
      </c>
      <c r="AA18" s="37" t="s">
        <v>165</v>
      </c>
      <c r="AB18" s="36" t="s">
        <v>166</v>
      </c>
    </row>
    <row r="19" spans="1:28" ht="22.5" customHeight="1" x14ac:dyDescent="0.2">
      <c r="A19" s="15" t="s">
        <v>30</v>
      </c>
      <c r="B19" s="16" t="s">
        <v>31</v>
      </c>
      <c r="C19" s="16" t="s">
        <v>167</v>
      </c>
      <c r="D19" s="17" t="s">
        <v>168</v>
      </c>
      <c r="E19" s="18" t="s">
        <v>132</v>
      </c>
      <c r="F19" s="19" t="s">
        <v>36</v>
      </c>
      <c r="G19" s="20" t="s">
        <v>37</v>
      </c>
      <c r="H19" s="19" t="s">
        <v>169</v>
      </c>
      <c r="I19" s="21" t="s">
        <v>170</v>
      </c>
      <c r="J19" s="22">
        <v>2</v>
      </c>
      <c r="K19" s="22">
        <v>5</v>
      </c>
      <c r="L19" s="23">
        <f t="shared" si="0"/>
        <v>10</v>
      </c>
      <c r="M19" s="24"/>
      <c r="N19" s="19" t="s">
        <v>36</v>
      </c>
      <c r="O19" s="20" t="s">
        <v>37</v>
      </c>
      <c r="P19" s="21" t="s">
        <v>170</v>
      </c>
      <c r="Q19" s="22">
        <v>1</v>
      </c>
      <c r="R19" s="22">
        <v>5</v>
      </c>
      <c r="S19" s="22">
        <f t="shared" si="1"/>
        <v>5</v>
      </c>
      <c r="T19" s="25"/>
      <c r="U19" s="26">
        <f>COUNTIF($C$5:$C$670,C19)</f>
        <v>1</v>
      </c>
      <c r="V19" s="32" t="s">
        <v>135</v>
      </c>
      <c r="W19" s="33" t="s">
        <v>171</v>
      </c>
      <c r="X19" s="32" t="s">
        <v>172</v>
      </c>
      <c r="Y19" s="34" t="s">
        <v>173</v>
      </c>
      <c r="Z19" s="35" t="s">
        <v>174</v>
      </c>
      <c r="AA19" s="37" t="s">
        <v>175</v>
      </c>
      <c r="AB19" s="36" t="s">
        <v>176</v>
      </c>
    </row>
    <row r="20" spans="1:28" ht="22.5" customHeight="1" x14ac:dyDescent="0.2">
      <c r="A20" s="15" t="s">
        <v>30</v>
      </c>
      <c r="B20" s="16" t="s">
        <v>31</v>
      </c>
      <c r="C20" s="16" t="s">
        <v>177</v>
      </c>
      <c r="D20" s="17" t="s">
        <v>178</v>
      </c>
      <c r="E20" s="18" t="s">
        <v>56</v>
      </c>
      <c r="F20" s="19" t="s">
        <v>36</v>
      </c>
      <c r="G20" s="20" t="s">
        <v>37</v>
      </c>
      <c r="H20" s="19" t="s">
        <v>38</v>
      </c>
      <c r="I20" s="21" t="s">
        <v>179</v>
      </c>
      <c r="J20" s="22">
        <v>2</v>
      </c>
      <c r="K20" s="22">
        <v>5</v>
      </c>
      <c r="L20" s="23">
        <f t="shared" si="0"/>
        <v>10</v>
      </c>
      <c r="M20" s="24"/>
      <c r="N20" s="19" t="s">
        <v>36</v>
      </c>
      <c r="O20" s="20" t="s">
        <v>37</v>
      </c>
      <c r="P20" s="21" t="s">
        <v>40</v>
      </c>
      <c r="Q20" s="22">
        <v>1</v>
      </c>
      <c r="R20" s="22">
        <v>5</v>
      </c>
      <c r="S20" s="22">
        <f t="shared" si="1"/>
        <v>5</v>
      </c>
      <c r="T20" s="25" t="s">
        <v>35</v>
      </c>
      <c r="U20" s="26">
        <f>COUNTIF($C$5:$C$670,C20)</f>
        <v>3</v>
      </c>
      <c r="V20" s="32" t="s">
        <v>49</v>
      </c>
      <c r="W20" s="33" t="s">
        <v>180</v>
      </c>
      <c r="X20" s="32" t="s">
        <v>181</v>
      </c>
      <c r="Y20" s="34" t="s">
        <v>182</v>
      </c>
      <c r="Z20" s="35" t="s">
        <v>183</v>
      </c>
      <c r="AA20" s="33"/>
      <c r="AB20" s="36" t="s">
        <v>184</v>
      </c>
    </row>
    <row r="21" spans="1:28" s="4" customFormat="1" ht="22.5" customHeight="1" x14ac:dyDescent="0.2">
      <c r="A21" s="15" t="s">
        <v>30</v>
      </c>
      <c r="B21" s="16" t="s">
        <v>31</v>
      </c>
      <c r="C21" s="16" t="s">
        <v>185</v>
      </c>
      <c r="D21" s="17" t="s">
        <v>186</v>
      </c>
      <c r="E21" s="18" t="s">
        <v>81</v>
      </c>
      <c r="F21" s="19" t="s">
        <v>36</v>
      </c>
      <c r="G21" s="20" t="s">
        <v>37</v>
      </c>
      <c r="H21" s="19" t="s">
        <v>82</v>
      </c>
      <c r="I21" s="21" t="s">
        <v>187</v>
      </c>
      <c r="J21" s="22">
        <v>2</v>
      </c>
      <c r="K21" s="22">
        <v>5</v>
      </c>
      <c r="L21" s="23">
        <f t="shared" si="0"/>
        <v>10</v>
      </c>
      <c r="M21" s="24" t="s">
        <v>35</v>
      </c>
      <c r="N21" s="19" t="s">
        <v>36</v>
      </c>
      <c r="O21" s="20" t="s">
        <v>37</v>
      </c>
      <c r="P21" s="21" t="s">
        <v>188</v>
      </c>
      <c r="Q21" s="22">
        <v>2</v>
      </c>
      <c r="R21" s="22">
        <v>5</v>
      </c>
      <c r="S21" s="22">
        <f t="shared" si="1"/>
        <v>10</v>
      </c>
      <c r="T21" s="25" t="s">
        <v>35</v>
      </c>
      <c r="U21" s="26">
        <f>COUNTIF($C$5:$C$670,C21)</f>
        <v>3</v>
      </c>
      <c r="V21" s="32" t="s">
        <v>189</v>
      </c>
      <c r="W21" s="33" t="s">
        <v>71</v>
      </c>
      <c r="X21" s="32" t="s">
        <v>190</v>
      </c>
      <c r="Y21" s="34" t="s">
        <v>191</v>
      </c>
      <c r="Z21" s="35" t="s">
        <v>192</v>
      </c>
      <c r="AA21" s="37" t="s">
        <v>193</v>
      </c>
      <c r="AB21" s="36" t="s">
        <v>194</v>
      </c>
    </row>
    <row r="22" spans="1:28" s="4" customFormat="1" ht="22.5" customHeight="1" x14ac:dyDescent="0.2">
      <c r="A22" s="15" t="s">
        <v>30</v>
      </c>
      <c r="B22" s="16" t="s">
        <v>31</v>
      </c>
      <c r="C22" s="16" t="s">
        <v>1204</v>
      </c>
      <c r="D22" s="17" t="s">
        <v>1205</v>
      </c>
      <c r="E22" s="18" t="s">
        <v>208</v>
      </c>
      <c r="F22" s="19" t="s">
        <v>58</v>
      </c>
      <c r="G22" s="20" t="s">
        <v>58</v>
      </c>
      <c r="H22" s="19" t="s">
        <v>58</v>
      </c>
      <c r="I22" s="21" t="s">
        <v>58</v>
      </c>
      <c r="J22" s="22">
        <v>0</v>
      </c>
      <c r="K22" s="22">
        <v>0</v>
      </c>
      <c r="L22" s="23">
        <f t="shared" si="0"/>
        <v>0</v>
      </c>
      <c r="M22" s="24"/>
      <c r="N22" s="19" t="s">
        <v>36</v>
      </c>
      <c r="O22" s="20" t="s">
        <v>37</v>
      </c>
      <c r="P22" s="21" t="s">
        <v>40</v>
      </c>
      <c r="Q22" s="22">
        <v>2</v>
      </c>
      <c r="R22" s="22">
        <v>5</v>
      </c>
      <c r="S22" s="22">
        <f t="shared" si="1"/>
        <v>10</v>
      </c>
      <c r="T22" s="25"/>
      <c r="U22" s="26">
        <f>COUNTIF($C$5:$C$670,C22)</f>
        <v>2</v>
      </c>
      <c r="V22" s="32" t="s">
        <v>49</v>
      </c>
      <c r="W22" s="33" t="s">
        <v>249</v>
      </c>
      <c r="X22" s="32" t="s">
        <v>1207</v>
      </c>
      <c r="Y22" s="34" t="s">
        <v>1208</v>
      </c>
      <c r="Z22" s="35"/>
      <c r="AA22" s="37"/>
      <c r="AB22" s="36" t="s">
        <v>2252</v>
      </c>
    </row>
    <row r="23" spans="1:28" ht="22.5" customHeight="1" x14ac:dyDescent="0.2">
      <c r="A23" s="15" t="s">
        <v>30</v>
      </c>
      <c r="B23" s="16" t="s">
        <v>31</v>
      </c>
      <c r="C23" s="16" t="s">
        <v>195</v>
      </c>
      <c r="D23" s="17" t="s">
        <v>196</v>
      </c>
      <c r="E23" s="18" t="s">
        <v>197</v>
      </c>
      <c r="F23" s="19" t="s">
        <v>36</v>
      </c>
      <c r="G23" s="20" t="s">
        <v>37</v>
      </c>
      <c r="H23" s="19" t="s">
        <v>38</v>
      </c>
      <c r="I23" s="21" t="s">
        <v>198</v>
      </c>
      <c r="J23" s="22">
        <v>1</v>
      </c>
      <c r="K23" s="22">
        <v>5</v>
      </c>
      <c r="L23" s="23">
        <f t="shared" si="0"/>
        <v>5</v>
      </c>
      <c r="M23" s="24"/>
      <c r="N23" s="19" t="s">
        <v>36</v>
      </c>
      <c r="O23" s="20" t="s">
        <v>37</v>
      </c>
      <c r="P23" s="21" t="s">
        <v>198</v>
      </c>
      <c r="Q23" s="22">
        <v>1</v>
      </c>
      <c r="R23" s="22">
        <v>5</v>
      </c>
      <c r="S23" s="22">
        <f t="shared" si="1"/>
        <v>5</v>
      </c>
      <c r="T23" s="25"/>
      <c r="U23" s="26">
        <f>COUNTIF($C$5:$C$670,C23)</f>
        <v>4</v>
      </c>
      <c r="V23" s="38" t="s">
        <v>199</v>
      </c>
      <c r="W23" s="39" t="s">
        <v>200</v>
      </c>
      <c r="X23" s="32" t="s">
        <v>201</v>
      </c>
      <c r="Y23" s="34" t="s">
        <v>202</v>
      </c>
      <c r="Z23" s="35" t="s">
        <v>203</v>
      </c>
      <c r="AA23" s="37" t="s">
        <v>204</v>
      </c>
      <c r="AB23" s="36" t="s">
        <v>205</v>
      </c>
    </row>
    <row r="24" spans="1:28" ht="22.5" customHeight="1" x14ac:dyDescent="0.2">
      <c r="A24" s="15" t="s">
        <v>30</v>
      </c>
      <c r="B24" s="16" t="s">
        <v>31</v>
      </c>
      <c r="C24" s="16" t="s">
        <v>206</v>
      </c>
      <c r="D24" s="17" t="s">
        <v>207</v>
      </c>
      <c r="E24" s="18" t="s">
        <v>208</v>
      </c>
      <c r="F24" s="19" t="s">
        <v>209</v>
      </c>
      <c r="G24" s="20" t="s">
        <v>210</v>
      </c>
      <c r="H24" s="19" t="s">
        <v>38</v>
      </c>
      <c r="I24" s="21" t="s">
        <v>211</v>
      </c>
      <c r="J24" s="22">
        <v>2</v>
      </c>
      <c r="K24" s="22">
        <v>5</v>
      </c>
      <c r="L24" s="23">
        <f t="shared" si="0"/>
        <v>10</v>
      </c>
      <c r="M24" s="24"/>
      <c r="N24" s="19" t="s">
        <v>209</v>
      </c>
      <c r="O24" s="20" t="s">
        <v>210</v>
      </c>
      <c r="P24" s="21" t="s">
        <v>211</v>
      </c>
      <c r="Q24" s="22">
        <v>2</v>
      </c>
      <c r="R24" s="22">
        <v>5</v>
      </c>
      <c r="S24" s="22">
        <f t="shared" si="1"/>
        <v>10</v>
      </c>
      <c r="T24" s="25"/>
      <c r="U24" s="26">
        <f>COUNTIF($C$5:$C$670,C24)</f>
        <v>1</v>
      </c>
      <c r="V24" s="38" t="s">
        <v>212</v>
      </c>
      <c r="W24" s="39" t="s">
        <v>213</v>
      </c>
      <c r="X24" s="32" t="s">
        <v>214</v>
      </c>
      <c r="Y24" s="34" t="s">
        <v>215</v>
      </c>
      <c r="Z24" s="35" t="s">
        <v>216</v>
      </c>
      <c r="AA24" s="37" t="s">
        <v>217</v>
      </c>
      <c r="AB24" s="36" t="s">
        <v>218</v>
      </c>
    </row>
    <row r="25" spans="1:28" ht="22.5" customHeight="1" x14ac:dyDescent="0.2">
      <c r="A25" s="15" t="s">
        <v>30</v>
      </c>
      <c r="B25" s="16" t="s">
        <v>31</v>
      </c>
      <c r="C25" s="16" t="s">
        <v>219</v>
      </c>
      <c r="D25" s="17" t="s">
        <v>220</v>
      </c>
      <c r="E25" s="18" t="s">
        <v>197</v>
      </c>
      <c r="F25" s="19" t="s">
        <v>36</v>
      </c>
      <c r="G25" s="20" t="s">
        <v>37</v>
      </c>
      <c r="H25" s="19" t="s">
        <v>38</v>
      </c>
      <c r="I25" s="21" t="s">
        <v>221</v>
      </c>
      <c r="J25" s="22">
        <v>2</v>
      </c>
      <c r="K25" s="22">
        <v>5</v>
      </c>
      <c r="L25" s="23">
        <f t="shared" si="0"/>
        <v>10</v>
      </c>
      <c r="M25" s="24"/>
      <c r="N25" s="19" t="s">
        <v>36</v>
      </c>
      <c r="O25" s="20" t="s">
        <v>37</v>
      </c>
      <c r="P25" s="19" t="s">
        <v>222</v>
      </c>
      <c r="Q25" s="22">
        <v>1</v>
      </c>
      <c r="R25" s="22">
        <v>5</v>
      </c>
      <c r="S25" s="22">
        <f t="shared" si="1"/>
        <v>5</v>
      </c>
      <c r="T25" s="25" t="s">
        <v>35</v>
      </c>
      <c r="U25" s="26">
        <f>COUNTIF($C$5:$C$670,C25)</f>
        <v>3</v>
      </c>
      <c r="V25" s="32" t="s">
        <v>223</v>
      </c>
      <c r="W25" s="33" t="s">
        <v>71</v>
      </c>
      <c r="X25" s="32" t="s">
        <v>224</v>
      </c>
      <c r="Y25" s="34" t="s">
        <v>225</v>
      </c>
      <c r="Z25" s="35" t="s">
        <v>226</v>
      </c>
      <c r="AA25" s="37" t="s">
        <v>227</v>
      </c>
      <c r="AB25" s="36" t="s">
        <v>228</v>
      </c>
    </row>
    <row r="26" spans="1:28" ht="22.5" customHeight="1" x14ac:dyDescent="0.2">
      <c r="A26" s="15" t="s">
        <v>30</v>
      </c>
      <c r="B26" s="16" t="s">
        <v>31</v>
      </c>
      <c r="C26" s="16" t="s">
        <v>2102</v>
      </c>
      <c r="D26" s="17" t="s">
        <v>2253</v>
      </c>
      <c r="E26" s="18" t="s">
        <v>229</v>
      </c>
      <c r="F26" s="19" t="s">
        <v>36</v>
      </c>
      <c r="G26" s="20" t="s">
        <v>37</v>
      </c>
      <c r="H26" s="19" t="s">
        <v>38</v>
      </c>
      <c r="I26" s="21" t="s">
        <v>230</v>
      </c>
      <c r="J26" s="22">
        <v>1</v>
      </c>
      <c r="K26" s="22">
        <v>5</v>
      </c>
      <c r="L26" s="23">
        <f t="shared" si="0"/>
        <v>5</v>
      </c>
      <c r="M26" s="24"/>
      <c r="N26" s="19" t="s">
        <v>36</v>
      </c>
      <c r="O26" s="20" t="s">
        <v>37</v>
      </c>
      <c r="P26" s="21" t="s">
        <v>231</v>
      </c>
      <c r="Q26" s="22">
        <v>1</v>
      </c>
      <c r="R26" s="22">
        <v>5</v>
      </c>
      <c r="S26" s="22">
        <f t="shared" si="1"/>
        <v>5</v>
      </c>
      <c r="T26" s="25" t="s">
        <v>35</v>
      </c>
      <c r="U26" s="26">
        <f>COUNTIF($C$5:$C$670,C26)</f>
        <v>3</v>
      </c>
      <c r="V26" s="32" t="s">
        <v>92</v>
      </c>
      <c r="W26" s="33" t="s">
        <v>50</v>
      </c>
      <c r="X26" s="32" t="s">
        <v>232</v>
      </c>
      <c r="Y26" s="34" t="s">
        <v>233</v>
      </c>
      <c r="Z26" s="35" t="s">
        <v>234</v>
      </c>
      <c r="AA26" s="37" t="s">
        <v>235</v>
      </c>
      <c r="AB26" s="36" t="s">
        <v>236</v>
      </c>
    </row>
    <row r="27" spans="1:28" ht="22.5" customHeight="1" x14ac:dyDescent="0.2">
      <c r="A27" s="15" t="s">
        <v>30</v>
      </c>
      <c r="B27" s="16" t="s">
        <v>31</v>
      </c>
      <c r="C27" s="16" t="s">
        <v>237</v>
      </c>
      <c r="D27" s="17" t="s">
        <v>238</v>
      </c>
      <c r="E27" s="18" t="s">
        <v>34</v>
      </c>
      <c r="F27" s="19" t="s">
        <v>36</v>
      </c>
      <c r="G27" s="20" t="s">
        <v>37</v>
      </c>
      <c r="H27" s="19" t="s">
        <v>38</v>
      </c>
      <c r="I27" s="21"/>
      <c r="J27" s="22">
        <v>2</v>
      </c>
      <c r="K27" s="22">
        <v>5</v>
      </c>
      <c r="L27" s="23">
        <f t="shared" si="0"/>
        <v>10</v>
      </c>
      <c r="M27" s="24"/>
      <c r="N27" s="19" t="s">
        <v>36</v>
      </c>
      <c r="O27" s="20" t="s">
        <v>37</v>
      </c>
      <c r="P27" s="21"/>
      <c r="Q27" s="22">
        <v>1</v>
      </c>
      <c r="R27" s="22">
        <v>5</v>
      </c>
      <c r="S27" s="22">
        <f t="shared" si="1"/>
        <v>5</v>
      </c>
      <c r="T27" s="25"/>
      <c r="U27" s="26">
        <f>COUNTIF($C$5:$C$670,C27)</f>
        <v>1</v>
      </c>
      <c r="V27" s="32" t="s">
        <v>239</v>
      </c>
      <c r="W27" s="33" t="s">
        <v>240</v>
      </c>
      <c r="X27" s="32"/>
      <c r="Y27" s="34"/>
      <c r="Z27" s="35" t="s">
        <v>241</v>
      </c>
      <c r="AA27" s="37" t="s">
        <v>242</v>
      </c>
      <c r="AB27" s="36" t="s">
        <v>243</v>
      </c>
    </row>
    <row r="28" spans="1:28" ht="22.5" customHeight="1" x14ac:dyDescent="0.2">
      <c r="A28" s="15" t="s">
        <v>30</v>
      </c>
      <c r="B28" s="16" t="s">
        <v>31</v>
      </c>
      <c r="C28" s="16" t="s">
        <v>244</v>
      </c>
      <c r="D28" s="17" t="s">
        <v>245</v>
      </c>
      <c r="E28" s="18" t="s">
        <v>208</v>
      </c>
      <c r="F28" s="19" t="s">
        <v>36</v>
      </c>
      <c r="G28" s="20" t="s">
        <v>37</v>
      </c>
      <c r="H28" s="19" t="s">
        <v>82</v>
      </c>
      <c r="I28" s="21" t="s">
        <v>246</v>
      </c>
      <c r="J28" s="22">
        <v>2</v>
      </c>
      <c r="K28" s="22">
        <v>5</v>
      </c>
      <c r="L28" s="23">
        <f t="shared" si="0"/>
        <v>10</v>
      </c>
      <c r="M28" s="24"/>
      <c r="N28" s="19" t="s">
        <v>36</v>
      </c>
      <c r="O28" s="20" t="s">
        <v>37</v>
      </c>
      <c r="P28" s="21" t="s">
        <v>247</v>
      </c>
      <c r="Q28" s="22">
        <v>2</v>
      </c>
      <c r="R28" s="22">
        <v>5</v>
      </c>
      <c r="S28" s="22">
        <f t="shared" si="1"/>
        <v>10</v>
      </c>
      <c r="T28" s="25"/>
      <c r="U28" s="26">
        <f>COUNTIF($C$5:$C$670,C28)</f>
        <v>3</v>
      </c>
      <c r="V28" s="32" t="s">
        <v>248</v>
      </c>
      <c r="W28" s="33" t="s">
        <v>249</v>
      </c>
      <c r="X28" s="32" t="s">
        <v>250</v>
      </c>
      <c r="Y28" s="34" t="s">
        <v>251</v>
      </c>
      <c r="Z28" s="35" t="s">
        <v>252</v>
      </c>
      <c r="AA28" s="37" t="s">
        <v>253</v>
      </c>
      <c r="AB28" s="36" t="s">
        <v>254</v>
      </c>
    </row>
    <row r="29" spans="1:28" ht="22.5" customHeight="1" x14ac:dyDescent="0.2">
      <c r="A29" s="15" t="s">
        <v>30</v>
      </c>
      <c r="B29" s="16" t="s">
        <v>31</v>
      </c>
      <c r="C29" s="16" t="s">
        <v>255</v>
      </c>
      <c r="D29" s="17" t="s">
        <v>256</v>
      </c>
      <c r="E29" s="18" t="s">
        <v>257</v>
      </c>
      <c r="F29" s="19" t="s">
        <v>36</v>
      </c>
      <c r="G29" s="20" t="s">
        <v>37</v>
      </c>
      <c r="H29" s="19" t="s">
        <v>38</v>
      </c>
      <c r="I29" s="21" t="s">
        <v>258</v>
      </c>
      <c r="J29" s="22">
        <v>2</v>
      </c>
      <c r="K29" s="22">
        <v>5</v>
      </c>
      <c r="L29" s="23">
        <f t="shared" si="0"/>
        <v>10</v>
      </c>
      <c r="M29" s="24"/>
      <c r="N29" s="19" t="s">
        <v>36</v>
      </c>
      <c r="O29" s="20" t="s">
        <v>37</v>
      </c>
      <c r="P29" s="21" t="s">
        <v>259</v>
      </c>
      <c r="Q29" s="22">
        <v>1</v>
      </c>
      <c r="R29" s="22">
        <v>5</v>
      </c>
      <c r="S29" s="22">
        <f t="shared" si="1"/>
        <v>5</v>
      </c>
      <c r="T29" s="25"/>
      <c r="U29" s="26">
        <f>COUNTIF($C$5:$C$670,C29)</f>
        <v>3</v>
      </c>
      <c r="V29" s="32" t="s">
        <v>49</v>
      </c>
      <c r="W29" s="39" t="s">
        <v>180</v>
      </c>
      <c r="X29" s="32" t="s">
        <v>260</v>
      </c>
      <c r="Y29" s="34" t="s">
        <v>261</v>
      </c>
      <c r="Z29" s="35"/>
      <c r="AA29" s="33"/>
      <c r="AB29" s="36" t="s">
        <v>262</v>
      </c>
    </row>
    <row r="30" spans="1:28" ht="22.5" customHeight="1" x14ac:dyDescent="0.2">
      <c r="A30" s="15" t="s">
        <v>30</v>
      </c>
      <c r="B30" s="16" t="s">
        <v>31</v>
      </c>
      <c r="C30" s="16" t="s">
        <v>263</v>
      </c>
      <c r="D30" s="17" t="s">
        <v>264</v>
      </c>
      <c r="E30" s="18" t="s">
        <v>56</v>
      </c>
      <c r="F30" s="19" t="s">
        <v>36</v>
      </c>
      <c r="G30" s="20" t="s">
        <v>37</v>
      </c>
      <c r="H30" s="19" t="s">
        <v>38</v>
      </c>
      <c r="I30" s="21" t="s">
        <v>90</v>
      </c>
      <c r="J30" s="22">
        <v>1</v>
      </c>
      <c r="K30" s="22">
        <v>5</v>
      </c>
      <c r="L30" s="23">
        <f t="shared" si="0"/>
        <v>5</v>
      </c>
      <c r="M30" s="24"/>
      <c r="N30" s="19" t="s">
        <v>36</v>
      </c>
      <c r="O30" s="20" t="s">
        <v>37</v>
      </c>
      <c r="P30" s="21" t="s">
        <v>91</v>
      </c>
      <c r="Q30" s="22">
        <v>1</v>
      </c>
      <c r="R30" s="22">
        <v>10</v>
      </c>
      <c r="S30" s="22">
        <f t="shared" si="1"/>
        <v>10</v>
      </c>
      <c r="T30" s="25"/>
      <c r="U30" s="26">
        <f>COUNTIF($C$5:$C$670,C30)</f>
        <v>4</v>
      </c>
      <c r="V30" s="32"/>
      <c r="W30" s="33"/>
      <c r="X30" s="32" t="s">
        <v>265</v>
      </c>
      <c r="Y30" s="34" t="s">
        <v>266</v>
      </c>
      <c r="Z30" s="35"/>
      <c r="AA30" s="33"/>
      <c r="AB30" s="40" t="s">
        <v>267</v>
      </c>
    </row>
    <row r="31" spans="1:28" ht="22.5" customHeight="1" x14ac:dyDescent="0.2">
      <c r="A31" s="15" t="s">
        <v>30</v>
      </c>
      <c r="B31" s="16" t="s">
        <v>31</v>
      </c>
      <c r="C31" s="16" t="s">
        <v>268</v>
      </c>
      <c r="D31" s="17" t="s">
        <v>269</v>
      </c>
      <c r="E31" s="18" t="s">
        <v>270</v>
      </c>
      <c r="F31" s="19" t="s">
        <v>36</v>
      </c>
      <c r="G31" s="20" t="s">
        <v>37</v>
      </c>
      <c r="H31" s="19" t="s">
        <v>38</v>
      </c>
      <c r="I31" s="21" t="s">
        <v>271</v>
      </c>
      <c r="J31" s="22">
        <v>1</v>
      </c>
      <c r="K31" s="22">
        <v>5</v>
      </c>
      <c r="L31" s="23">
        <f t="shared" si="0"/>
        <v>5</v>
      </c>
      <c r="M31" s="24"/>
      <c r="N31" s="19" t="s">
        <v>36</v>
      </c>
      <c r="O31" s="20" t="s">
        <v>37</v>
      </c>
      <c r="P31" s="21" t="s">
        <v>271</v>
      </c>
      <c r="Q31" s="22">
        <v>2</v>
      </c>
      <c r="R31" s="22">
        <v>5</v>
      </c>
      <c r="S31" s="22">
        <f t="shared" si="1"/>
        <v>10</v>
      </c>
      <c r="T31" s="25"/>
      <c r="U31" s="26">
        <f>COUNTIF($C$5:$C$670,C31)</f>
        <v>3</v>
      </c>
      <c r="V31" s="32" t="s">
        <v>272</v>
      </c>
      <c r="W31" s="33" t="s">
        <v>273</v>
      </c>
      <c r="X31" s="32" t="s">
        <v>274</v>
      </c>
      <c r="Y31" s="34" t="s">
        <v>275</v>
      </c>
      <c r="Z31" s="35" t="s">
        <v>276</v>
      </c>
      <c r="AA31" s="37" t="s">
        <v>277</v>
      </c>
      <c r="AB31" s="36" t="s">
        <v>278</v>
      </c>
    </row>
    <row r="32" spans="1:28" ht="22.5" customHeight="1" x14ac:dyDescent="0.2">
      <c r="A32" s="15" t="s">
        <v>30</v>
      </c>
      <c r="B32" s="16" t="s">
        <v>31</v>
      </c>
      <c r="C32" s="16" t="s">
        <v>279</v>
      </c>
      <c r="D32" s="17" t="s">
        <v>280</v>
      </c>
      <c r="E32" s="18" t="s">
        <v>197</v>
      </c>
      <c r="F32" s="41" t="s">
        <v>58</v>
      </c>
      <c r="G32" s="20" t="s">
        <v>58</v>
      </c>
      <c r="H32" s="41" t="s">
        <v>58</v>
      </c>
      <c r="I32" s="41" t="s">
        <v>58</v>
      </c>
      <c r="J32" s="22">
        <v>0</v>
      </c>
      <c r="K32" s="22">
        <v>0</v>
      </c>
      <c r="L32" s="23">
        <f t="shared" si="0"/>
        <v>0</v>
      </c>
      <c r="M32" s="24"/>
      <c r="N32" s="19" t="s">
        <v>36</v>
      </c>
      <c r="O32" s="20" t="s">
        <v>37</v>
      </c>
      <c r="P32" s="21" t="s">
        <v>40</v>
      </c>
      <c r="Q32" s="22">
        <v>1</v>
      </c>
      <c r="R32" s="22">
        <v>5</v>
      </c>
      <c r="S32" s="22">
        <f t="shared" si="1"/>
        <v>5</v>
      </c>
      <c r="T32" s="25" t="s">
        <v>35</v>
      </c>
      <c r="U32" s="26">
        <f>COUNTIF($C$5:$C$670,C32)</f>
        <v>1</v>
      </c>
      <c r="V32" s="32" t="s">
        <v>58</v>
      </c>
      <c r="W32" s="33" t="s">
        <v>58</v>
      </c>
      <c r="X32" s="32" t="s">
        <v>281</v>
      </c>
      <c r="Y32" s="34" t="s">
        <v>282</v>
      </c>
      <c r="Z32" s="35"/>
      <c r="AA32" s="33"/>
      <c r="AB32" s="36" t="s">
        <v>283</v>
      </c>
    </row>
    <row r="33" spans="1:28" ht="22.5" customHeight="1" x14ac:dyDescent="0.2">
      <c r="A33" s="15" t="s">
        <v>30</v>
      </c>
      <c r="B33" s="16" t="s">
        <v>31</v>
      </c>
      <c r="C33" s="16" t="s">
        <v>284</v>
      </c>
      <c r="D33" s="17" t="s">
        <v>285</v>
      </c>
      <c r="E33" s="18" t="s">
        <v>144</v>
      </c>
      <c r="F33" s="19" t="s">
        <v>36</v>
      </c>
      <c r="G33" s="20" t="s">
        <v>37</v>
      </c>
      <c r="H33" s="19" t="s">
        <v>38</v>
      </c>
      <c r="I33" s="21" t="s">
        <v>286</v>
      </c>
      <c r="J33" s="22">
        <v>2</v>
      </c>
      <c r="K33" s="22">
        <v>6</v>
      </c>
      <c r="L33" s="23">
        <f t="shared" si="0"/>
        <v>12</v>
      </c>
      <c r="M33" s="24"/>
      <c r="N33" s="19" t="s">
        <v>36</v>
      </c>
      <c r="O33" s="20" t="s">
        <v>37</v>
      </c>
      <c r="P33" s="21" t="s">
        <v>221</v>
      </c>
      <c r="Q33" s="22">
        <v>2</v>
      </c>
      <c r="R33" s="22">
        <v>5</v>
      </c>
      <c r="S33" s="22">
        <f t="shared" si="1"/>
        <v>10</v>
      </c>
      <c r="T33" s="25"/>
      <c r="U33" s="26">
        <f>COUNTIF($C$5:$C$670,C33)</f>
        <v>3</v>
      </c>
      <c r="V33" s="32" t="s">
        <v>248</v>
      </c>
      <c r="W33" s="33" t="s">
        <v>249</v>
      </c>
      <c r="X33" s="32" t="s">
        <v>287</v>
      </c>
      <c r="Y33" s="34" t="s">
        <v>288</v>
      </c>
      <c r="Z33" s="35"/>
      <c r="AA33" s="33"/>
      <c r="AB33" s="36" t="s">
        <v>289</v>
      </c>
    </row>
    <row r="34" spans="1:28" ht="22.5" customHeight="1" x14ac:dyDescent="0.2">
      <c r="A34" s="15" t="s">
        <v>30</v>
      </c>
      <c r="B34" s="16" t="s">
        <v>31</v>
      </c>
      <c r="C34" s="16" t="s">
        <v>290</v>
      </c>
      <c r="D34" s="17" t="s">
        <v>291</v>
      </c>
      <c r="E34" s="18" t="s">
        <v>108</v>
      </c>
      <c r="F34" s="19" t="s">
        <v>36</v>
      </c>
      <c r="G34" s="20" t="s">
        <v>37</v>
      </c>
      <c r="H34" s="19" t="s">
        <v>38</v>
      </c>
      <c r="I34" s="21" t="s">
        <v>292</v>
      </c>
      <c r="J34" s="22">
        <v>2</v>
      </c>
      <c r="K34" s="22">
        <v>5</v>
      </c>
      <c r="L34" s="23">
        <f t="shared" si="0"/>
        <v>10</v>
      </c>
      <c r="M34" s="24"/>
      <c r="N34" s="19" t="s">
        <v>36</v>
      </c>
      <c r="O34" s="20" t="s">
        <v>37</v>
      </c>
      <c r="P34" s="21"/>
      <c r="Q34" s="22">
        <v>2</v>
      </c>
      <c r="R34" s="22">
        <v>5</v>
      </c>
      <c r="S34" s="22">
        <f t="shared" si="1"/>
        <v>10</v>
      </c>
      <c r="T34" s="25"/>
      <c r="U34" s="26">
        <f>COUNTIF($C$5:$C$670,C34)</f>
        <v>19</v>
      </c>
      <c r="V34" s="32" t="s">
        <v>41</v>
      </c>
      <c r="W34" s="33" t="s">
        <v>50</v>
      </c>
      <c r="X34" s="32" t="s">
        <v>293</v>
      </c>
      <c r="Y34" s="34" t="s">
        <v>294</v>
      </c>
      <c r="Z34" s="35" t="s">
        <v>295</v>
      </c>
      <c r="AA34" s="37" t="s">
        <v>296</v>
      </c>
      <c r="AB34" s="36" t="s">
        <v>297</v>
      </c>
    </row>
    <row r="35" spans="1:28" ht="22.5" customHeight="1" x14ac:dyDescent="0.2">
      <c r="A35" s="15" t="s">
        <v>30</v>
      </c>
      <c r="B35" s="16" t="s">
        <v>31</v>
      </c>
      <c r="C35" s="16" t="s">
        <v>298</v>
      </c>
      <c r="D35" s="17" t="s">
        <v>299</v>
      </c>
      <c r="E35" s="18" t="s">
        <v>108</v>
      </c>
      <c r="F35" s="19" t="s">
        <v>36</v>
      </c>
      <c r="G35" s="20" t="s">
        <v>37</v>
      </c>
      <c r="H35" s="19" t="s">
        <v>82</v>
      </c>
      <c r="I35" s="21" t="s">
        <v>300</v>
      </c>
      <c r="J35" s="22">
        <v>2</v>
      </c>
      <c r="K35" s="22">
        <v>5</v>
      </c>
      <c r="L35" s="23">
        <f t="shared" si="0"/>
        <v>10</v>
      </c>
      <c r="M35" s="24"/>
      <c r="N35" s="19" t="s">
        <v>36</v>
      </c>
      <c r="O35" s="20" t="s">
        <v>37</v>
      </c>
      <c r="P35" s="21" t="s">
        <v>301</v>
      </c>
      <c r="Q35" s="22">
        <v>1</v>
      </c>
      <c r="R35" s="22">
        <v>5</v>
      </c>
      <c r="S35" s="22">
        <f t="shared" si="1"/>
        <v>5</v>
      </c>
      <c r="T35" s="25"/>
      <c r="U35" s="26">
        <f>COUNTIF($C$5:$C$670,C35)</f>
        <v>7</v>
      </c>
      <c r="V35" s="32" t="s">
        <v>302</v>
      </c>
      <c r="W35" s="33" t="s">
        <v>303</v>
      </c>
      <c r="X35" s="32" t="s">
        <v>304</v>
      </c>
      <c r="Y35" s="35" t="s">
        <v>305</v>
      </c>
      <c r="Z35" s="35" t="s">
        <v>306</v>
      </c>
      <c r="AA35" s="37" t="s">
        <v>307</v>
      </c>
      <c r="AB35" s="36" t="s">
        <v>308</v>
      </c>
    </row>
    <row r="36" spans="1:28" ht="22.5" customHeight="1" x14ac:dyDescent="0.2">
      <c r="A36" s="15" t="s">
        <v>30</v>
      </c>
      <c r="B36" s="16" t="s">
        <v>31</v>
      </c>
      <c r="C36" s="16" t="s">
        <v>309</v>
      </c>
      <c r="D36" s="17" t="s">
        <v>310</v>
      </c>
      <c r="E36" s="18" t="s">
        <v>34</v>
      </c>
      <c r="F36" s="19" t="s">
        <v>36</v>
      </c>
      <c r="G36" s="20" t="s">
        <v>37</v>
      </c>
      <c r="H36" s="19" t="s">
        <v>38</v>
      </c>
      <c r="I36" s="21" t="s">
        <v>311</v>
      </c>
      <c r="J36" s="22">
        <v>2</v>
      </c>
      <c r="K36" s="22">
        <v>5</v>
      </c>
      <c r="L36" s="23">
        <f t="shared" si="0"/>
        <v>10</v>
      </c>
      <c r="M36" s="24"/>
      <c r="N36" s="19" t="s">
        <v>36</v>
      </c>
      <c r="O36" s="20" t="s">
        <v>37</v>
      </c>
      <c r="P36" s="21" t="s">
        <v>311</v>
      </c>
      <c r="Q36" s="22">
        <v>1</v>
      </c>
      <c r="R36" s="22">
        <v>7</v>
      </c>
      <c r="S36" s="22">
        <f t="shared" si="1"/>
        <v>7</v>
      </c>
      <c r="T36" s="25" t="s">
        <v>35</v>
      </c>
      <c r="U36" s="26">
        <f>COUNTIF($C$5:$C$670,C36)</f>
        <v>1</v>
      </c>
      <c r="V36" s="32" t="s">
        <v>312</v>
      </c>
      <c r="W36" s="33" t="s">
        <v>42</v>
      </c>
      <c r="X36" s="32" t="s">
        <v>313</v>
      </c>
      <c r="Y36" s="35" t="s">
        <v>314</v>
      </c>
      <c r="Z36" s="35" t="s">
        <v>315</v>
      </c>
      <c r="AA36" s="37" t="s">
        <v>316</v>
      </c>
      <c r="AB36" s="36" t="s">
        <v>317</v>
      </c>
    </row>
    <row r="37" spans="1:28" ht="22.5" customHeight="1" x14ac:dyDescent="0.2">
      <c r="A37" s="42" t="s">
        <v>30</v>
      </c>
      <c r="B37" s="43" t="s">
        <v>318</v>
      </c>
      <c r="C37" s="43" t="s">
        <v>319</v>
      </c>
      <c r="D37" s="44" t="s">
        <v>320</v>
      </c>
      <c r="E37" s="45" t="s">
        <v>257</v>
      </c>
      <c r="F37" s="46" t="s">
        <v>321</v>
      </c>
      <c r="G37" s="47" t="s">
        <v>322</v>
      </c>
      <c r="H37" s="46" t="s">
        <v>82</v>
      </c>
      <c r="I37" s="48" t="s">
        <v>39</v>
      </c>
      <c r="J37" s="49">
        <v>4</v>
      </c>
      <c r="K37" s="49">
        <v>6</v>
      </c>
      <c r="L37" s="50">
        <f t="shared" si="0"/>
        <v>24</v>
      </c>
      <c r="M37" s="51"/>
      <c r="N37" s="46" t="s">
        <v>321</v>
      </c>
      <c r="O37" s="47" t="s">
        <v>322</v>
      </c>
      <c r="P37" s="48" t="s">
        <v>40</v>
      </c>
      <c r="Q37" s="49">
        <v>2</v>
      </c>
      <c r="R37" s="49">
        <v>5</v>
      </c>
      <c r="S37" s="49">
        <f t="shared" si="1"/>
        <v>10</v>
      </c>
      <c r="T37" s="52" t="s">
        <v>35</v>
      </c>
      <c r="U37" s="53">
        <f>COUNTIF($C$5:$C$670,C37)</f>
        <v>1</v>
      </c>
      <c r="V37" s="54" t="s">
        <v>41</v>
      </c>
      <c r="W37" s="55" t="s">
        <v>42</v>
      </c>
      <c r="X37" s="54" t="s">
        <v>323</v>
      </c>
      <c r="Y37" s="56" t="s">
        <v>324</v>
      </c>
      <c r="Z37" s="57" t="s">
        <v>325</v>
      </c>
      <c r="AA37" s="58" t="s">
        <v>326</v>
      </c>
      <c r="AB37" s="59" t="s">
        <v>327</v>
      </c>
    </row>
    <row r="38" spans="1:28" ht="22.5" customHeight="1" x14ac:dyDescent="0.2">
      <c r="A38" s="15" t="s">
        <v>30</v>
      </c>
      <c r="B38" s="16" t="s">
        <v>318</v>
      </c>
      <c r="C38" s="16" t="s">
        <v>98</v>
      </c>
      <c r="D38" s="17" t="s">
        <v>99</v>
      </c>
      <c r="E38" s="18" t="s">
        <v>48</v>
      </c>
      <c r="F38" s="19" t="s">
        <v>321</v>
      </c>
      <c r="G38" s="20" t="s">
        <v>322</v>
      </c>
      <c r="H38" s="19" t="s">
        <v>82</v>
      </c>
      <c r="I38" s="21" t="s">
        <v>100</v>
      </c>
      <c r="J38" s="22">
        <v>2</v>
      </c>
      <c r="K38" s="22">
        <v>10</v>
      </c>
      <c r="L38" s="23">
        <f t="shared" si="0"/>
        <v>20</v>
      </c>
      <c r="M38" s="24"/>
      <c r="N38" s="19" t="s">
        <v>321</v>
      </c>
      <c r="O38" s="20" t="s">
        <v>322</v>
      </c>
      <c r="P38" s="21" t="s">
        <v>90</v>
      </c>
      <c r="Q38" s="22">
        <v>1</v>
      </c>
      <c r="R38" s="22">
        <v>5</v>
      </c>
      <c r="S38" s="22">
        <f t="shared" si="1"/>
        <v>5</v>
      </c>
      <c r="T38" s="25"/>
      <c r="U38" s="26">
        <f>COUNTIF($C$5:$C$670,C38)</f>
        <v>7</v>
      </c>
      <c r="V38" s="32" t="s">
        <v>70</v>
      </c>
      <c r="W38" s="33" t="s">
        <v>102</v>
      </c>
      <c r="X38" s="32"/>
      <c r="Y38" s="35"/>
      <c r="Z38" s="35" t="s">
        <v>328</v>
      </c>
      <c r="AA38" s="37" t="s">
        <v>329</v>
      </c>
      <c r="AB38" s="36" t="s">
        <v>105</v>
      </c>
    </row>
    <row r="39" spans="1:28" ht="22.5" customHeight="1" x14ac:dyDescent="0.2">
      <c r="A39" s="15" t="s">
        <v>30</v>
      </c>
      <c r="B39" s="16" t="s">
        <v>318</v>
      </c>
      <c r="C39" s="16" t="s">
        <v>330</v>
      </c>
      <c r="D39" s="17" t="s">
        <v>331</v>
      </c>
      <c r="E39" s="18" t="s">
        <v>332</v>
      </c>
      <c r="F39" s="19" t="s">
        <v>321</v>
      </c>
      <c r="G39" s="20" t="s">
        <v>322</v>
      </c>
      <c r="H39" s="19" t="s">
        <v>38</v>
      </c>
      <c r="I39" s="21" t="s">
        <v>39</v>
      </c>
      <c r="J39" s="22">
        <v>2</v>
      </c>
      <c r="K39" s="22">
        <v>5</v>
      </c>
      <c r="L39" s="23">
        <f t="shared" si="0"/>
        <v>10</v>
      </c>
      <c r="M39" s="24"/>
      <c r="N39" s="19" t="s">
        <v>321</v>
      </c>
      <c r="O39" s="20" t="s">
        <v>322</v>
      </c>
      <c r="P39" s="21" t="s">
        <v>39</v>
      </c>
      <c r="Q39" s="22">
        <v>3</v>
      </c>
      <c r="R39" s="22">
        <v>5</v>
      </c>
      <c r="S39" s="22">
        <f t="shared" si="1"/>
        <v>15</v>
      </c>
      <c r="T39" s="25"/>
      <c r="U39" s="26">
        <f>COUNTIF($C$5:$C$670,C39)</f>
        <v>2</v>
      </c>
      <c r="V39" s="32" t="s">
        <v>41</v>
      </c>
      <c r="W39" s="33" t="s">
        <v>71</v>
      </c>
      <c r="X39" s="32" t="s">
        <v>333</v>
      </c>
      <c r="Y39" s="34" t="s">
        <v>334</v>
      </c>
      <c r="Z39" s="35" t="s">
        <v>335</v>
      </c>
      <c r="AA39" s="37" t="s">
        <v>336</v>
      </c>
      <c r="AB39" s="36" t="s">
        <v>337</v>
      </c>
    </row>
    <row r="40" spans="1:28" ht="22.5" customHeight="1" x14ac:dyDescent="0.2">
      <c r="A40" s="15" t="s">
        <v>30</v>
      </c>
      <c r="B40" s="16" t="s">
        <v>318</v>
      </c>
      <c r="C40" s="16" t="s">
        <v>338</v>
      </c>
      <c r="D40" s="17" t="s">
        <v>339</v>
      </c>
      <c r="E40" s="18" t="s">
        <v>197</v>
      </c>
      <c r="F40" s="19" t="s">
        <v>321</v>
      </c>
      <c r="G40" s="20" t="s">
        <v>322</v>
      </c>
      <c r="H40" s="60" t="s">
        <v>82</v>
      </c>
      <c r="I40" s="61" t="s">
        <v>40</v>
      </c>
      <c r="J40" s="22">
        <v>2</v>
      </c>
      <c r="K40" s="22">
        <v>10</v>
      </c>
      <c r="L40" s="23">
        <f t="shared" si="0"/>
        <v>20</v>
      </c>
      <c r="M40" s="24"/>
      <c r="N40" s="19" t="s">
        <v>321</v>
      </c>
      <c r="O40" s="20" t="s">
        <v>322</v>
      </c>
      <c r="P40" s="21" t="s">
        <v>40</v>
      </c>
      <c r="Q40" s="22">
        <v>1</v>
      </c>
      <c r="R40" s="22">
        <v>5</v>
      </c>
      <c r="S40" s="22">
        <f t="shared" si="1"/>
        <v>5</v>
      </c>
      <c r="T40" s="25"/>
      <c r="U40" s="26">
        <f>COUNTIF($C$5:$C$670,C40)</f>
        <v>1</v>
      </c>
      <c r="V40" s="32" t="s">
        <v>92</v>
      </c>
      <c r="W40" s="33" t="s">
        <v>50</v>
      </c>
      <c r="X40" s="32" t="s">
        <v>340</v>
      </c>
      <c r="Y40" s="34" t="s">
        <v>341</v>
      </c>
      <c r="Z40" s="35" t="s">
        <v>342</v>
      </c>
      <c r="AA40" s="37" t="s">
        <v>343</v>
      </c>
      <c r="AB40" s="36" t="s">
        <v>344</v>
      </c>
    </row>
    <row r="41" spans="1:28" ht="22.5" customHeight="1" x14ac:dyDescent="0.2">
      <c r="A41" s="15" t="s">
        <v>30</v>
      </c>
      <c r="B41" s="16" t="s">
        <v>318</v>
      </c>
      <c r="C41" s="16" t="s">
        <v>122</v>
      </c>
      <c r="D41" s="17" t="s">
        <v>123</v>
      </c>
      <c r="E41" s="18" t="s">
        <v>48</v>
      </c>
      <c r="F41" s="19" t="s">
        <v>321</v>
      </c>
      <c r="G41" s="20" t="s">
        <v>322</v>
      </c>
      <c r="H41" s="19" t="s">
        <v>82</v>
      </c>
      <c r="I41" s="21" t="s">
        <v>39</v>
      </c>
      <c r="J41" s="22">
        <v>2</v>
      </c>
      <c r="K41" s="22">
        <v>10</v>
      </c>
      <c r="L41" s="23">
        <f t="shared" si="0"/>
        <v>20</v>
      </c>
      <c r="M41" s="24"/>
      <c r="N41" s="19" t="s">
        <v>321</v>
      </c>
      <c r="O41" s="20" t="s">
        <v>322</v>
      </c>
      <c r="P41" s="21" t="s">
        <v>40</v>
      </c>
      <c r="Q41" s="22">
        <v>1</v>
      </c>
      <c r="R41" s="22">
        <v>14</v>
      </c>
      <c r="S41" s="22">
        <f t="shared" si="1"/>
        <v>14</v>
      </c>
      <c r="T41" s="25" t="s">
        <v>35</v>
      </c>
      <c r="U41" s="26">
        <f>COUNTIF($C$5:$C$670,C41)</f>
        <v>8</v>
      </c>
      <c r="V41" s="32" t="s">
        <v>70</v>
      </c>
      <c r="W41" s="39" t="s">
        <v>102</v>
      </c>
      <c r="X41" s="32" t="s">
        <v>125</v>
      </c>
      <c r="Y41" s="34" t="s">
        <v>126</v>
      </c>
      <c r="Z41" s="35" t="s">
        <v>345</v>
      </c>
      <c r="AA41" s="37" t="s">
        <v>346</v>
      </c>
      <c r="AB41" s="36" t="s">
        <v>129</v>
      </c>
    </row>
    <row r="42" spans="1:28" ht="22.5" customHeight="1" x14ac:dyDescent="0.2">
      <c r="A42" s="15" t="s">
        <v>30</v>
      </c>
      <c r="B42" s="16" t="s">
        <v>318</v>
      </c>
      <c r="C42" s="16" t="s">
        <v>347</v>
      </c>
      <c r="D42" s="17" t="s">
        <v>348</v>
      </c>
      <c r="E42" s="18" t="s">
        <v>48</v>
      </c>
      <c r="F42" s="19" t="s">
        <v>321</v>
      </c>
      <c r="G42" s="20" t="s">
        <v>322</v>
      </c>
      <c r="H42" s="19" t="s">
        <v>82</v>
      </c>
      <c r="I42" s="21" t="s">
        <v>349</v>
      </c>
      <c r="J42" s="22">
        <v>2</v>
      </c>
      <c r="K42" s="22">
        <v>5</v>
      </c>
      <c r="L42" s="23">
        <f t="shared" si="0"/>
        <v>10</v>
      </c>
      <c r="M42" s="24"/>
      <c r="N42" s="19" t="s">
        <v>321</v>
      </c>
      <c r="O42" s="20" t="s">
        <v>322</v>
      </c>
      <c r="P42" s="21" t="s">
        <v>349</v>
      </c>
      <c r="Q42" s="22">
        <v>1</v>
      </c>
      <c r="R42" s="22">
        <v>5</v>
      </c>
      <c r="S42" s="22">
        <f t="shared" si="1"/>
        <v>5</v>
      </c>
      <c r="T42" s="25" t="s">
        <v>35</v>
      </c>
      <c r="U42" s="26">
        <f>COUNTIF($C$5:$C$670,C42)</f>
        <v>3</v>
      </c>
      <c r="V42" s="32" t="s">
        <v>109</v>
      </c>
      <c r="W42" s="33" t="s">
        <v>350</v>
      </c>
      <c r="X42" s="32" t="s">
        <v>351</v>
      </c>
      <c r="Y42" s="34" t="s">
        <v>352</v>
      </c>
      <c r="Z42" s="35"/>
      <c r="AA42" s="33"/>
      <c r="AB42" s="36" t="s">
        <v>353</v>
      </c>
    </row>
    <row r="43" spans="1:28" ht="22.5" customHeight="1" x14ac:dyDescent="0.2">
      <c r="A43" s="15" t="s">
        <v>30</v>
      </c>
      <c r="B43" s="16" t="s">
        <v>318</v>
      </c>
      <c r="C43" s="16" t="s">
        <v>347</v>
      </c>
      <c r="D43" s="17" t="s">
        <v>348</v>
      </c>
      <c r="E43" s="18" t="s">
        <v>208</v>
      </c>
      <c r="F43" s="19" t="s">
        <v>321</v>
      </c>
      <c r="G43" s="20" t="s">
        <v>322</v>
      </c>
      <c r="H43" s="19" t="s">
        <v>82</v>
      </c>
      <c r="I43" s="21" t="s">
        <v>349</v>
      </c>
      <c r="J43" s="22">
        <v>2</v>
      </c>
      <c r="K43" s="22">
        <v>10</v>
      </c>
      <c r="L43" s="23">
        <f t="shared" si="0"/>
        <v>20</v>
      </c>
      <c r="M43" s="24"/>
      <c r="N43" s="19" t="s">
        <v>321</v>
      </c>
      <c r="O43" s="20" t="s">
        <v>322</v>
      </c>
      <c r="P43" s="21" t="s">
        <v>349</v>
      </c>
      <c r="Q43" s="22">
        <v>1</v>
      </c>
      <c r="R43" s="22">
        <v>5</v>
      </c>
      <c r="S43" s="22">
        <f t="shared" si="1"/>
        <v>5</v>
      </c>
      <c r="T43" s="25" t="s">
        <v>35</v>
      </c>
      <c r="U43" s="26">
        <f>COUNTIF($C$5:$C$670,C43)</f>
        <v>3</v>
      </c>
      <c r="V43" s="32" t="s">
        <v>109</v>
      </c>
      <c r="W43" s="33" t="s">
        <v>350</v>
      </c>
      <c r="X43" s="32" t="s">
        <v>351</v>
      </c>
      <c r="Y43" s="34" t="s">
        <v>352</v>
      </c>
      <c r="Z43" s="35"/>
      <c r="AA43" s="33"/>
      <c r="AB43" s="36" t="s">
        <v>353</v>
      </c>
    </row>
    <row r="44" spans="1:28" ht="22.5" customHeight="1" x14ac:dyDescent="0.2">
      <c r="A44" s="15" t="s">
        <v>30</v>
      </c>
      <c r="B44" s="16" t="s">
        <v>318</v>
      </c>
      <c r="C44" s="16" t="s">
        <v>219</v>
      </c>
      <c r="D44" s="17" t="s">
        <v>220</v>
      </c>
      <c r="E44" s="18" t="s">
        <v>108</v>
      </c>
      <c r="F44" s="19" t="s">
        <v>354</v>
      </c>
      <c r="G44" s="20" t="s">
        <v>355</v>
      </c>
      <c r="H44" s="19" t="s">
        <v>38</v>
      </c>
      <c r="I44" s="21" t="s">
        <v>356</v>
      </c>
      <c r="J44" s="22">
        <v>1</v>
      </c>
      <c r="K44" s="22">
        <v>5</v>
      </c>
      <c r="L44" s="23">
        <f t="shared" si="0"/>
        <v>5</v>
      </c>
      <c r="M44" s="24"/>
      <c r="N44" s="19" t="s">
        <v>354</v>
      </c>
      <c r="O44" s="20" t="s">
        <v>355</v>
      </c>
      <c r="P44" s="21" t="s">
        <v>356</v>
      </c>
      <c r="Q44" s="22">
        <v>1</v>
      </c>
      <c r="R44" s="22">
        <v>5</v>
      </c>
      <c r="S44" s="22">
        <f t="shared" si="1"/>
        <v>5</v>
      </c>
      <c r="T44" s="25" t="s">
        <v>35</v>
      </c>
      <c r="U44" s="26">
        <f>COUNTIF($C$5:$C$670,C44)</f>
        <v>3</v>
      </c>
      <c r="V44" s="32" t="s">
        <v>223</v>
      </c>
      <c r="W44" s="33" t="s">
        <v>71</v>
      </c>
      <c r="X44" s="32" t="s">
        <v>224</v>
      </c>
      <c r="Y44" s="34" t="s">
        <v>225</v>
      </c>
      <c r="Z44" s="35" t="s">
        <v>226</v>
      </c>
      <c r="AA44" s="37" t="s">
        <v>227</v>
      </c>
      <c r="AB44" s="36" t="s">
        <v>228</v>
      </c>
    </row>
    <row r="45" spans="1:28" ht="22.5" customHeight="1" x14ac:dyDescent="0.2">
      <c r="A45" s="15" t="s">
        <v>30</v>
      </c>
      <c r="B45" s="16" t="s">
        <v>318</v>
      </c>
      <c r="C45" s="16" t="s">
        <v>357</v>
      </c>
      <c r="D45" s="17" t="s">
        <v>358</v>
      </c>
      <c r="E45" s="18" t="s">
        <v>56</v>
      </c>
      <c r="F45" s="19" t="s">
        <v>321</v>
      </c>
      <c r="G45" s="20" t="s">
        <v>322</v>
      </c>
      <c r="H45" s="19" t="s">
        <v>38</v>
      </c>
      <c r="I45" s="21" t="s">
        <v>359</v>
      </c>
      <c r="J45" s="22">
        <v>2</v>
      </c>
      <c r="K45" s="22">
        <v>10</v>
      </c>
      <c r="L45" s="23">
        <f t="shared" si="0"/>
        <v>20</v>
      </c>
      <c r="M45" s="24"/>
      <c r="N45" s="60" t="s">
        <v>321</v>
      </c>
      <c r="O45" s="20" t="s">
        <v>322</v>
      </c>
      <c r="P45" s="61" t="s">
        <v>360</v>
      </c>
      <c r="Q45" s="22">
        <v>1</v>
      </c>
      <c r="R45" s="22">
        <v>5</v>
      </c>
      <c r="S45" s="19">
        <f t="shared" si="1"/>
        <v>5</v>
      </c>
      <c r="T45" s="25"/>
      <c r="U45" s="26">
        <f>COUNTIF($C$5:$C$670,C45)</f>
        <v>1</v>
      </c>
      <c r="V45" s="32" t="s">
        <v>361</v>
      </c>
      <c r="W45" s="33" t="s">
        <v>71</v>
      </c>
      <c r="X45" s="32" t="s">
        <v>362</v>
      </c>
      <c r="Y45" s="34" t="s">
        <v>363</v>
      </c>
      <c r="Z45" s="35"/>
      <c r="AA45" s="33"/>
      <c r="AB45" s="36" t="s">
        <v>364</v>
      </c>
    </row>
    <row r="46" spans="1:28" ht="33.75" customHeight="1" x14ac:dyDescent="0.2">
      <c r="A46" s="15" t="s">
        <v>30</v>
      </c>
      <c r="B46" s="16" t="s">
        <v>318</v>
      </c>
      <c r="C46" s="16" t="s">
        <v>365</v>
      </c>
      <c r="D46" s="17" t="s">
        <v>366</v>
      </c>
      <c r="E46" s="18" t="s">
        <v>48</v>
      </c>
      <c r="F46" s="19" t="s">
        <v>321</v>
      </c>
      <c r="G46" s="20" t="s">
        <v>322</v>
      </c>
      <c r="H46" s="19" t="s">
        <v>82</v>
      </c>
      <c r="I46" s="21" t="s">
        <v>367</v>
      </c>
      <c r="J46" s="22">
        <v>1</v>
      </c>
      <c r="K46" s="22">
        <v>5</v>
      </c>
      <c r="L46" s="23">
        <f t="shared" si="0"/>
        <v>5</v>
      </c>
      <c r="M46" s="24"/>
      <c r="N46" s="19" t="s">
        <v>321</v>
      </c>
      <c r="O46" s="20" t="s">
        <v>322</v>
      </c>
      <c r="P46" s="21" t="s">
        <v>368</v>
      </c>
      <c r="Q46" s="22">
        <v>1</v>
      </c>
      <c r="R46" s="22">
        <v>5</v>
      </c>
      <c r="S46" s="22">
        <f t="shared" si="1"/>
        <v>5</v>
      </c>
      <c r="T46" s="25"/>
      <c r="U46" s="26">
        <f>COUNTIF($C$5:$C$670,C46)</f>
        <v>1</v>
      </c>
      <c r="V46" s="32" t="s">
        <v>369</v>
      </c>
      <c r="W46" s="33" t="s">
        <v>350</v>
      </c>
      <c r="X46" s="32" t="s">
        <v>370</v>
      </c>
      <c r="Y46" s="34" t="s">
        <v>371</v>
      </c>
      <c r="Z46" s="35" t="s">
        <v>372</v>
      </c>
      <c r="AA46" s="37" t="s">
        <v>373</v>
      </c>
      <c r="AB46" s="36" t="s">
        <v>374</v>
      </c>
    </row>
    <row r="47" spans="1:28" ht="22.5" customHeight="1" x14ac:dyDescent="0.2">
      <c r="A47" s="15" t="s">
        <v>30</v>
      </c>
      <c r="B47" s="16" t="s">
        <v>318</v>
      </c>
      <c r="C47" s="16" t="s">
        <v>263</v>
      </c>
      <c r="D47" s="17" t="s">
        <v>264</v>
      </c>
      <c r="E47" s="18" t="s">
        <v>34</v>
      </c>
      <c r="F47" s="19" t="s">
        <v>321</v>
      </c>
      <c r="G47" s="20" t="s">
        <v>322</v>
      </c>
      <c r="H47" s="19" t="s">
        <v>82</v>
      </c>
      <c r="I47" s="21" t="s">
        <v>91</v>
      </c>
      <c r="J47" s="22">
        <v>1</v>
      </c>
      <c r="K47" s="22">
        <v>10</v>
      </c>
      <c r="L47" s="23">
        <f t="shared" si="0"/>
        <v>10</v>
      </c>
      <c r="M47" s="24"/>
      <c r="N47" s="19" t="s">
        <v>321</v>
      </c>
      <c r="O47" s="20" t="s">
        <v>322</v>
      </c>
      <c r="P47" s="21" t="s">
        <v>91</v>
      </c>
      <c r="Q47" s="22">
        <v>1</v>
      </c>
      <c r="R47" s="22">
        <v>5</v>
      </c>
      <c r="S47" s="22">
        <f t="shared" si="1"/>
        <v>5</v>
      </c>
      <c r="T47" s="25" t="s">
        <v>35</v>
      </c>
      <c r="U47" s="26">
        <f>COUNTIF($C$5:$C$670,C47)</f>
        <v>4</v>
      </c>
      <c r="V47" s="32"/>
      <c r="W47" s="33"/>
      <c r="X47" s="32" t="s">
        <v>265</v>
      </c>
      <c r="Y47" s="34" t="s">
        <v>266</v>
      </c>
      <c r="Z47" s="35"/>
      <c r="AA47" s="33"/>
      <c r="AB47" s="40" t="s">
        <v>267</v>
      </c>
    </row>
    <row r="48" spans="1:28" ht="22.5" customHeight="1" x14ac:dyDescent="0.2">
      <c r="A48" s="15" t="s">
        <v>30</v>
      </c>
      <c r="B48" s="16" t="s">
        <v>318</v>
      </c>
      <c r="C48" s="16" t="s">
        <v>375</v>
      </c>
      <c r="D48" s="17" t="s">
        <v>376</v>
      </c>
      <c r="E48" s="18" t="s">
        <v>270</v>
      </c>
      <c r="F48" s="19" t="s">
        <v>321</v>
      </c>
      <c r="G48" s="20" t="s">
        <v>322</v>
      </c>
      <c r="H48" s="21" t="s">
        <v>82</v>
      </c>
      <c r="I48" s="21" t="s">
        <v>377</v>
      </c>
      <c r="J48" s="22">
        <v>3</v>
      </c>
      <c r="K48" s="22">
        <v>5</v>
      </c>
      <c r="L48" s="23">
        <f t="shared" si="0"/>
        <v>15</v>
      </c>
      <c r="M48" s="24"/>
      <c r="N48" s="19" t="s">
        <v>321</v>
      </c>
      <c r="O48" s="20" t="s">
        <v>322</v>
      </c>
      <c r="P48" s="21" t="s">
        <v>377</v>
      </c>
      <c r="Q48" s="22">
        <v>1</v>
      </c>
      <c r="R48" s="22">
        <v>5</v>
      </c>
      <c r="S48" s="22">
        <f t="shared" si="1"/>
        <v>5</v>
      </c>
      <c r="T48" s="25"/>
      <c r="U48" s="26">
        <f>COUNTIF($C$5:$C$670,C48)</f>
        <v>1</v>
      </c>
      <c r="V48" s="32" t="s">
        <v>49</v>
      </c>
      <c r="W48" s="33" t="s">
        <v>180</v>
      </c>
      <c r="X48" s="32" t="s">
        <v>378</v>
      </c>
      <c r="Y48" s="34" t="s">
        <v>379</v>
      </c>
      <c r="Z48" s="35"/>
      <c r="AA48" s="33"/>
      <c r="AB48" s="36" t="s">
        <v>380</v>
      </c>
    </row>
    <row r="49" spans="1:28" ht="22.5" customHeight="1" x14ac:dyDescent="0.2">
      <c r="A49" s="15" t="s">
        <v>30</v>
      </c>
      <c r="B49" s="16" t="s">
        <v>318</v>
      </c>
      <c r="C49" s="16" t="s">
        <v>268</v>
      </c>
      <c r="D49" s="17" t="s">
        <v>269</v>
      </c>
      <c r="E49" s="18" t="s">
        <v>48</v>
      </c>
      <c r="F49" s="19" t="s">
        <v>321</v>
      </c>
      <c r="G49" s="20" t="s">
        <v>322</v>
      </c>
      <c r="H49" s="19" t="s">
        <v>82</v>
      </c>
      <c r="I49" s="21" t="s">
        <v>377</v>
      </c>
      <c r="J49" s="22">
        <v>2</v>
      </c>
      <c r="K49" s="22">
        <v>10</v>
      </c>
      <c r="L49" s="23">
        <f t="shared" si="0"/>
        <v>20</v>
      </c>
      <c r="M49" s="24"/>
      <c r="N49" s="19" t="s">
        <v>321</v>
      </c>
      <c r="O49" s="20" t="s">
        <v>322</v>
      </c>
      <c r="P49" s="21" t="s">
        <v>377</v>
      </c>
      <c r="Q49" s="22">
        <v>1</v>
      </c>
      <c r="R49" s="22">
        <v>5</v>
      </c>
      <c r="S49" s="22">
        <f t="shared" si="1"/>
        <v>5</v>
      </c>
      <c r="T49" s="25" t="s">
        <v>35</v>
      </c>
      <c r="U49" s="26">
        <f>COUNTIF($C$5:$C$670,C49)</f>
        <v>3</v>
      </c>
      <c r="V49" s="32" t="s">
        <v>272</v>
      </c>
      <c r="W49" s="33" t="s">
        <v>273</v>
      </c>
      <c r="X49" s="32" t="s">
        <v>274</v>
      </c>
      <c r="Y49" s="34" t="s">
        <v>275</v>
      </c>
      <c r="Z49" s="35" t="s">
        <v>381</v>
      </c>
      <c r="AA49" s="37" t="s">
        <v>382</v>
      </c>
      <c r="AB49" s="36" t="s">
        <v>278</v>
      </c>
    </row>
    <row r="50" spans="1:28" ht="22.5" customHeight="1" x14ac:dyDescent="0.2">
      <c r="A50" s="15" t="s">
        <v>30</v>
      </c>
      <c r="B50" s="16" t="s">
        <v>318</v>
      </c>
      <c r="C50" s="16" t="s">
        <v>383</v>
      </c>
      <c r="D50" s="62" t="s">
        <v>384</v>
      </c>
      <c r="E50" s="18" t="s">
        <v>229</v>
      </c>
      <c r="F50" s="19" t="s">
        <v>321</v>
      </c>
      <c r="G50" s="20" t="s">
        <v>322</v>
      </c>
      <c r="H50" s="19" t="s">
        <v>82</v>
      </c>
      <c r="I50" s="21" t="s">
        <v>385</v>
      </c>
      <c r="J50" s="22">
        <v>2</v>
      </c>
      <c r="K50" s="22">
        <v>5</v>
      </c>
      <c r="L50" s="23">
        <f t="shared" si="0"/>
        <v>10</v>
      </c>
      <c r="M50" s="24"/>
      <c r="N50" s="19" t="s">
        <v>321</v>
      </c>
      <c r="O50" s="20" t="s">
        <v>322</v>
      </c>
      <c r="P50" s="21" t="s">
        <v>386</v>
      </c>
      <c r="Q50" s="22">
        <v>1</v>
      </c>
      <c r="R50" s="22">
        <v>5</v>
      </c>
      <c r="S50" s="22">
        <f t="shared" si="1"/>
        <v>5</v>
      </c>
      <c r="T50" s="25"/>
      <c r="U50" s="26">
        <f>COUNTIF($C$5:$C$670,C50)</f>
        <v>1</v>
      </c>
      <c r="V50" s="32" t="s">
        <v>41</v>
      </c>
      <c r="W50" s="33" t="s">
        <v>249</v>
      </c>
      <c r="X50" s="32" t="s">
        <v>387</v>
      </c>
      <c r="Y50" s="34" t="s">
        <v>388</v>
      </c>
      <c r="Z50" s="35" t="s">
        <v>389</v>
      </c>
      <c r="AA50" s="37" t="s">
        <v>390</v>
      </c>
      <c r="AB50" s="36" t="s">
        <v>391</v>
      </c>
    </row>
    <row r="51" spans="1:28" ht="22.5" customHeight="1" x14ac:dyDescent="0.2">
      <c r="A51" s="15" t="s">
        <v>30</v>
      </c>
      <c r="B51" s="16" t="s">
        <v>318</v>
      </c>
      <c r="C51" s="16" t="s">
        <v>290</v>
      </c>
      <c r="D51" s="17" t="s">
        <v>291</v>
      </c>
      <c r="E51" s="18" t="s">
        <v>332</v>
      </c>
      <c r="F51" s="19" t="s">
        <v>321</v>
      </c>
      <c r="G51" s="20" t="s">
        <v>322</v>
      </c>
      <c r="H51" s="19" t="s">
        <v>82</v>
      </c>
      <c r="I51" s="21" t="s">
        <v>392</v>
      </c>
      <c r="J51" s="22">
        <v>2</v>
      </c>
      <c r="K51" s="22">
        <v>5</v>
      </c>
      <c r="L51" s="23">
        <f t="shared" si="0"/>
        <v>10</v>
      </c>
      <c r="M51" s="24"/>
      <c r="N51" s="19" t="s">
        <v>321</v>
      </c>
      <c r="O51" s="20" t="s">
        <v>322</v>
      </c>
      <c r="P51" s="21" t="s">
        <v>392</v>
      </c>
      <c r="Q51" s="22">
        <v>1</v>
      </c>
      <c r="R51" s="22">
        <v>5</v>
      </c>
      <c r="S51" s="22">
        <f t="shared" si="1"/>
        <v>5</v>
      </c>
      <c r="T51" s="25"/>
      <c r="U51" s="26">
        <f>COUNTIF($C$5:$C$670,C51)</f>
        <v>19</v>
      </c>
      <c r="V51" s="32" t="s">
        <v>41</v>
      </c>
      <c r="W51" s="33" t="s">
        <v>50</v>
      </c>
      <c r="X51" s="32" t="s">
        <v>293</v>
      </c>
      <c r="Y51" s="34" t="s">
        <v>294</v>
      </c>
      <c r="Z51" s="35" t="s">
        <v>393</v>
      </c>
      <c r="AA51" s="37"/>
      <c r="AB51" s="36" t="s">
        <v>297</v>
      </c>
    </row>
    <row r="52" spans="1:28" ht="22.5" customHeight="1" x14ac:dyDescent="0.2">
      <c r="A52" s="15" t="s">
        <v>30</v>
      </c>
      <c r="B52" s="16" t="s">
        <v>318</v>
      </c>
      <c r="C52" s="16" t="s">
        <v>290</v>
      </c>
      <c r="D52" s="17" t="s">
        <v>291</v>
      </c>
      <c r="E52" s="18" t="s">
        <v>48</v>
      </c>
      <c r="F52" s="19" t="s">
        <v>394</v>
      </c>
      <c r="G52" s="20" t="s">
        <v>395</v>
      </c>
      <c r="H52" s="19" t="s">
        <v>82</v>
      </c>
      <c r="I52" s="21" t="s">
        <v>396</v>
      </c>
      <c r="J52" s="22">
        <v>2</v>
      </c>
      <c r="K52" s="22">
        <v>5</v>
      </c>
      <c r="L52" s="23">
        <f t="shared" si="0"/>
        <v>10</v>
      </c>
      <c r="M52" s="24"/>
      <c r="N52" s="19" t="s">
        <v>394</v>
      </c>
      <c r="O52" s="20" t="s">
        <v>395</v>
      </c>
      <c r="P52" s="21" t="s">
        <v>397</v>
      </c>
      <c r="Q52" s="22">
        <v>2</v>
      </c>
      <c r="R52" s="22">
        <v>5</v>
      </c>
      <c r="S52" s="22">
        <f t="shared" si="1"/>
        <v>10</v>
      </c>
      <c r="T52" s="25"/>
      <c r="U52" s="26">
        <f>COUNTIF($C$5:$C$670,C52)</f>
        <v>19</v>
      </c>
      <c r="V52" s="32" t="s">
        <v>398</v>
      </c>
      <c r="W52" s="33" t="s">
        <v>50</v>
      </c>
      <c r="X52" s="32" t="s">
        <v>399</v>
      </c>
      <c r="Y52" s="34" t="s">
        <v>400</v>
      </c>
      <c r="Z52" s="35" t="s">
        <v>401</v>
      </c>
      <c r="AA52" s="37" t="s">
        <v>402</v>
      </c>
      <c r="AB52" s="36" t="s">
        <v>297</v>
      </c>
    </row>
    <row r="53" spans="1:28" ht="22.5" customHeight="1" x14ac:dyDescent="0.2">
      <c r="A53" s="15" t="s">
        <v>30</v>
      </c>
      <c r="B53" s="16" t="s">
        <v>318</v>
      </c>
      <c r="C53" s="16" t="s">
        <v>549</v>
      </c>
      <c r="D53" s="17" t="s">
        <v>550</v>
      </c>
      <c r="E53" s="18" t="s">
        <v>208</v>
      </c>
      <c r="F53" s="19" t="s">
        <v>321</v>
      </c>
      <c r="G53" s="20" t="s">
        <v>322</v>
      </c>
      <c r="H53" s="19" t="s">
        <v>82</v>
      </c>
      <c r="I53" s="21" t="s">
        <v>757</v>
      </c>
      <c r="J53" s="22">
        <v>4</v>
      </c>
      <c r="K53" s="22">
        <v>5</v>
      </c>
      <c r="L53" s="23">
        <f t="shared" si="0"/>
        <v>20</v>
      </c>
      <c r="M53" s="24"/>
      <c r="N53" s="19" t="s">
        <v>321</v>
      </c>
      <c r="O53" s="20" t="s">
        <v>322</v>
      </c>
      <c r="P53" s="21" t="s">
        <v>397</v>
      </c>
      <c r="Q53" s="22">
        <v>2</v>
      </c>
      <c r="R53" s="22">
        <v>5</v>
      </c>
      <c r="S53" s="22">
        <f t="shared" si="1"/>
        <v>10</v>
      </c>
      <c r="T53" s="25"/>
      <c r="U53" s="26">
        <f>COUNTIF($C$5:$C$666,C53)</f>
        <v>8</v>
      </c>
      <c r="V53" s="32" t="s">
        <v>41</v>
      </c>
      <c r="W53" s="33" t="s">
        <v>50</v>
      </c>
      <c r="X53" s="32" t="s">
        <v>2254</v>
      </c>
      <c r="Y53" s="34" t="s">
        <v>553</v>
      </c>
      <c r="Z53" s="35" t="s">
        <v>2255</v>
      </c>
      <c r="AA53" s="37" t="s">
        <v>2256</v>
      </c>
      <c r="AB53" s="36" t="s">
        <v>556</v>
      </c>
    </row>
    <row r="54" spans="1:28" ht="22.5" customHeight="1" x14ac:dyDescent="0.2">
      <c r="A54" s="15" t="s">
        <v>30</v>
      </c>
      <c r="B54" s="16" t="s">
        <v>403</v>
      </c>
      <c r="C54" s="16" t="s">
        <v>330</v>
      </c>
      <c r="D54" s="17" t="s">
        <v>331</v>
      </c>
      <c r="E54" s="18" t="s">
        <v>270</v>
      </c>
      <c r="F54" s="19" t="s">
        <v>404</v>
      </c>
      <c r="G54" s="20" t="s">
        <v>405</v>
      </c>
      <c r="H54" s="19" t="s">
        <v>82</v>
      </c>
      <c r="I54" s="21" t="s">
        <v>90</v>
      </c>
      <c r="J54" s="22">
        <v>2</v>
      </c>
      <c r="K54" s="22">
        <v>5</v>
      </c>
      <c r="L54" s="23">
        <f t="shared" si="0"/>
        <v>10</v>
      </c>
      <c r="M54" s="24"/>
      <c r="N54" s="19" t="s">
        <v>404</v>
      </c>
      <c r="O54" s="20" t="s">
        <v>405</v>
      </c>
      <c r="P54" s="21" t="s">
        <v>90</v>
      </c>
      <c r="Q54" s="22">
        <v>1</v>
      </c>
      <c r="R54" s="22">
        <v>5</v>
      </c>
      <c r="S54" s="22">
        <f t="shared" si="1"/>
        <v>5</v>
      </c>
      <c r="T54" s="25"/>
      <c r="U54" s="26">
        <f>COUNTIF($C$5:$C$670,C54)</f>
        <v>2</v>
      </c>
      <c r="V54" s="32" t="s">
        <v>41</v>
      </c>
      <c r="W54" s="33" t="s">
        <v>71</v>
      </c>
      <c r="X54" s="32" t="s">
        <v>333</v>
      </c>
      <c r="Y54" s="34" t="s">
        <v>334</v>
      </c>
      <c r="Z54" s="35" t="s">
        <v>406</v>
      </c>
      <c r="AA54" s="37" t="s">
        <v>407</v>
      </c>
      <c r="AB54" s="36" t="s">
        <v>337</v>
      </c>
    </row>
    <row r="55" spans="1:28" ht="22.5" customHeight="1" x14ac:dyDescent="0.2">
      <c r="A55" s="15" t="s">
        <v>30</v>
      </c>
      <c r="B55" s="16" t="s">
        <v>403</v>
      </c>
      <c r="C55" s="16" t="s">
        <v>122</v>
      </c>
      <c r="D55" s="17" t="s">
        <v>123</v>
      </c>
      <c r="E55" s="18" t="s">
        <v>56</v>
      </c>
      <c r="F55" s="19" t="s">
        <v>408</v>
      </c>
      <c r="G55" s="20" t="s">
        <v>409</v>
      </c>
      <c r="H55" s="19" t="s">
        <v>82</v>
      </c>
      <c r="I55" s="21" t="s">
        <v>39</v>
      </c>
      <c r="J55" s="22">
        <v>2</v>
      </c>
      <c r="K55" s="22">
        <v>10</v>
      </c>
      <c r="L55" s="23">
        <f t="shared" si="0"/>
        <v>20</v>
      </c>
      <c r="M55" s="24"/>
      <c r="N55" s="19" t="s">
        <v>408</v>
      </c>
      <c r="O55" s="20" t="s">
        <v>409</v>
      </c>
      <c r="P55" s="21" t="s">
        <v>40</v>
      </c>
      <c r="Q55" s="22">
        <v>1</v>
      </c>
      <c r="R55" s="22">
        <v>14</v>
      </c>
      <c r="S55" s="22">
        <f t="shared" si="1"/>
        <v>14</v>
      </c>
      <c r="T55" s="25"/>
      <c r="U55" s="26">
        <f>COUNTIF($C$5:$C$670,C55)</f>
        <v>8</v>
      </c>
      <c r="V55" s="32" t="s">
        <v>70</v>
      </c>
      <c r="W55" s="33" t="s">
        <v>102</v>
      </c>
      <c r="X55" s="32" t="s">
        <v>125</v>
      </c>
      <c r="Y55" s="34" t="s">
        <v>126</v>
      </c>
      <c r="Z55" s="35" t="s">
        <v>410</v>
      </c>
      <c r="AA55" s="37" t="s">
        <v>411</v>
      </c>
      <c r="AB55" s="36" t="s">
        <v>129</v>
      </c>
    </row>
    <row r="56" spans="1:28" ht="22.5" customHeight="1" x14ac:dyDescent="0.2">
      <c r="A56" s="15" t="s">
        <v>30</v>
      </c>
      <c r="B56" s="16" t="s">
        <v>403</v>
      </c>
      <c r="C56" s="16" t="s">
        <v>142</v>
      </c>
      <c r="D56" s="17" t="s">
        <v>143</v>
      </c>
      <c r="E56" s="18" t="s">
        <v>208</v>
      </c>
      <c r="F56" s="21" t="s">
        <v>2257</v>
      </c>
      <c r="G56" s="20" t="s">
        <v>2258</v>
      </c>
      <c r="H56" s="19" t="s">
        <v>38</v>
      </c>
      <c r="I56" s="21" t="s">
        <v>100</v>
      </c>
      <c r="J56" s="22">
        <v>2</v>
      </c>
      <c r="K56" s="22">
        <v>5</v>
      </c>
      <c r="L56" s="23">
        <f t="shared" si="0"/>
        <v>10</v>
      </c>
      <c r="M56" s="24"/>
      <c r="N56" s="19" t="s">
        <v>404</v>
      </c>
      <c r="O56" s="20" t="s">
        <v>405</v>
      </c>
      <c r="P56" s="21" t="s">
        <v>101</v>
      </c>
      <c r="Q56" s="22">
        <v>2</v>
      </c>
      <c r="R56" s="22">
        <v>5</v>
      </c>
      <c r="S56" s="22">
        <f t="shared" si="1"/>
        <v>10</v>
      </c>
      <c r="T56" s="25"/>
      <c r="U56" s="26">
        <f>COUNTIF($C$5:$C$666,C56)</f>
        <v>5</v>
      </c>
      <c r="V56" s="32" t="s">
        <v>2259</v>
      </c>
      <c r="W56" s="33" t="s">
        <v>2260</v>
      </c>
      <c r="X56" s="32" t="s">
        <v>148</v>
      </c>
      <c r="Y56" s="34" t="s">
        <v>149</v>
      </c>
      <c r="Z56" s="35" t="s">
        <v>2261</v>
      </c>
      <c r="AA56" s="37" t="s">
        <v>2262</v>
      </c>
      <c r="AB56" s="36" t="s">
        <v>152</v>
      </c>
    </row>
    <row r="57" spans="1:28" ht="22.5" customHeight="1" x14ac:dyDescent="0.2">
      <c r="A57" s="15" t="s">
        <v>30</v>
      </c>
      <c r="B57" s="16" t="s">
        <v>403</v>
      </c>
      <c r="C57" s="16" t="s">
        <v>412</v>
      </c>
      <c r="D57" s="17" t="s">
        <v>413</v>
      </c>
      <c r="E57" s="18" t="s">
        <v>197</v>
      </c>
      <c r="F57" s="19" t="s">
        <v>404</v>
      </c>
      <c r="G57" s="20" t="s">
        <v>405</v>
      </c>
      <c r="H57" s="19" t="s">
        <v>38</v>
      </c>
      <c r="I57" s="21" t="s">
        <v>39</v>
      </c>
      <c r="J57" s="22">
        <v>3</v>
      </c>
      <c r="K57" s="22">
        <v>6</v>
      </c>
      <c r="L57" s="23">
        <f t="shared" si="0"/>
        <v>18</v>
      </c>
      <c r="M57" s="24"/>
      <c r="N57" s="19" t="s">
        <v>404</v>
      </c>
      <c r="O57" s="20" t="s">
        <v>405</v>
      </c>
      <c r="P57" s="21" t="s">
        <v>40</v>
      </c>
      <c r="Q57" s="22">
        <v>2</v>
      </c>
      <c r="R57" s="22">
        <v>7</v>
      </c>
      <c r="S57" s="22">
        <f t="shared" si="1"/>
        <v>14</v>
      </c>
      <c r="T57" s="25"/>
      <c r="U57" s="26">
        <f>COUNTIF($C$5:$C$670,C57)</f>
        <v>2</v>
      </c>
      <c r="V57" s="32" t="s">
        <v>70</v>
      </c>
      <c r="W57" s="33" t="s">
        <v>102</v>
      </c>
      <c r="X57" s="32" t="s">
        <v>414</v>
      </c>
      <c r="Y57" s="34" t="s">
        <v>415</v>
      </c>
      <c r="Z57" s="35" t="s">
        <v>416</v>
      </c>
      <c r="AA57" s="37" t="s">
        <v>417</v>
      </c>
      <c r="AB57" s="36" t="s">
        <v>418</v>
      </c>
    </row>
    <row r="58" spans="1:28" ht="22.5" customHeight="1" x14ac:dyDescent="0.2">
      <c r="A58" s="15" t="s">
        <v>30</v>
      </c>
      <c r="B58" s="16" t="s">
        <v>403</v>
      </c>
      <c r="C58" s="16" t="s">
        <v>419</v>
      </c>
      <c r="D58" s="17" t="s">
        <v>420</v>
      </c>
      <c r="E58" s="18" t="s">
        <v>229</v>
      </c>
      <c r="F58" s="19" t="s">
        <v>404</v>
      </c>
      <c r="G58" s="20" t="s">
        <v>405</v>
      </c>
      <c r="H58" s="19" t="s">
        <v>38</v>
      </c>
      <c r="I58" s="21" t="s">
        <v>421</v>
      </c>
      <c r="J58" s="22">
        <v>3</v>
      </c>
      <c r="K58" s="22">
        <v>5</v>
      </c>
      <c r="L58" s="23">
        <f t="shared" si="0"/>
        <v>15</v>
      </c>
      <c r="M58" s="24"/>
      <c r="N58" s="19" t="s">
        <v>404</v>
      </c>
      <c r="O58" s="20" t="s">
        <v>405</v>
      </c>
      <c r="P58" s="21" t="s">
        <v>421</v>
      </c>
      <c r="Q58" s="22">
        <v>1</v>
      </c>
      <c r="R58" s="22">
        <v>5</v>
      </c>
      <c r="S58" s="22">
        <f t="shared" si="1"/>
        <v>5</v>
      </c>
      <c r="T58" s="25"/>
      <c r="U58" s="26">
        <f>COUNTIF($C$5:$C$670,C58)</f>
        <v>1</v>
      </c>
      <c r="V58" s="32" t="s">
        <v>92</v>
      </c>
      <c r="W58" s="33" t="s">
        <v>180</v>
      </c>
      <c r="X58" s="32" t="s">
        <v>422</v>
      </c>
      <c r="Y58" s="34" t="s">
        <v>423</v>
      </c>
      <c r="Z58" s="35"/>
      <c r="AA58" s="37"/>
      <c r="AB58" s="36" t="s">
        <v>424</v>
      </c>
    </row>
    <row r="59" spans="1:28" ht="22.5" customHeight="1" x14ac:dyDescent="0.2">
      <c r="A59" s="15" t="s">
        <v>30</v>
      </c>
      <c r="B59" s="16" t="s">
        <v>403</v>
      </c>
      <c r="C59" s="16" t="s">
        <v>219</v>
      </c>
      <c r="D59" s="17" t="s">
        <v>220</v>
      </c>
      <c r="E59" s="18" t="s">
        <v>108</v>
      </c>
      <c r="F59" s="19" t="s">
        <v>354</v>
      </c>
      <c r="G59" s="20" t="s">
        <v>355</v>
      </c>
      <c r="H59" s="19" t="s">
        <v>38</v>
      </c>
      <c r="I59" s="21" t="s">
        <v>356</v>
      </c>
      <c r="J59" s="22">
        <v>1</v>
      </c>
      <c r="K59" s="22">
        <v>5</v>
      </c>
      <c r="L59" s="23">
        <f t="shared" si="0"/>
        <v>5</v>
      </c>
      <c r="M59" s="24"/>
      <c r="N59" s="19" t="s">
        <v>354</v>
      </c>
      <c r="O59" s="20" t="s">
        <v>355</v>
      </c>
      <c r="P59" s="21" t="s">
        <v>356</v>
      </c>
      <c r="Q59" s="22">
        <v>1</v>
      </c>
      <c r="R59" s="22">
        <v>5</v>
      </c>
      <c r="S59" s="22">
        <f t="shared" si="1"/>
        <v>5</v>
      </c>
      <c r="T59" s="25" t="s">
        <v>35</v>
      </c>
      <c r="U59" s="26">
        <f>COUNTIF($C$5:$C$670,C59)</f>
        <v>3</v>
      </c>
      <c r="V59" s="32" t="s">
        <v>223</v>
      </c>
      <c r="W59" s="33" t="s">
        <v>71</v>
      </c>
      <c r="X59" s="32" t="s">
        <v>224</v>
      </c>
      <c r="Y59" s="34" t="s">
        <v>225</v>
      </c>
      <c r="Z59" s="35" t="s">
        <v>226</v>
      </c>
      <c r="AA59" s="37" t="s">
        <v>227</v>
      </c>
      <c r="AB59" s="36" t="s">
        <v>228</v>
      </c>
    </row>
    <row r="60" spans="1:28" ht="33.75" x14ac:dyDescent="0.2">
      <c r="A60" s="15" t="s">
        <v>30</v>
      </c>
      <c r="B60" s="16" t="s">
        <v>403</v>
      </c>
      <c r="C60" s="16" t="s">
        <v>425</v>
      </c>
      <c r="D60" s="17" t="s">
        <v>426</v>
      </c>
      <c r="E60" s="18" t="s">
        <v>208</v>
      </c>
      <c r="F60" s="19" t="s">
        <v>404</v>
      </c>
      <c r="G60" s="20" t="s">
        <v>405</v>
      </c>
      <c r="H60" s="19" t="s">
        <v>82</v>
      </c>
      <c r="I60" s="21" t="s">
        <v>427</v>
      </c>
      <c r="J60" s="22">
        <v>2</v>
      </c>
      <c r="K60" s="22">
        <v>5</v>
      </c>
      <c r="L60" s="23">
        <f t="shared" si="0"/>
        <v>10</v>
      </c>
      <c r="M60" s="24"/>
      <c r="N60" s="19" t="s">
        <v>404</v>
      </c>
      <c r="O60" s="20" t="s">
        <v>405</v>
      </c>
      <c r="P60" s="21" t="s">
        <v>377</v>
      </c>
      <c r="Q60" s="22">
        <v>2</v>
      </c>
      <c r="R60" s="22">
        <v>5</v>
      </c>
      <c r="S60" s="22">
        <f t="shared" si="1"/>
        <v>10</v>
      </c>
      <c r="T60" s="25"/>
      <c r="U60" s="26">
        <f>COUNTIF($C$5:$C$670,C60)</f>
        <v>1</v>
      </c>
      <c r="V60" s="32" t="s">
        <v>189</v>
      </c>
      <c r="W60" s="33" t="s">
        <v>71</v>
      </c>
      <c r="X60" s="32" t="s">
        <v>428</v>
      </c>
      <c r="Y60" s="34" t="s">
        <v>429</v>
      </c>
      <c r="Z60" s="35" t="s">
        <v>430</v>
      </c>
      <c r="AA60" s="37" t="s">
        <v>431</v>
      </c>
      <c r="AB60" s="36" t="s">
        <v>432</v>
      </c>
    </row>
    <row r="61" spans="1:28" ht="22.5" customHeight="1" x14ac:dyDescent="0.2">
      <c r="A61" s="15" t="s">
        <v>30</v>
      </c>
      <c r="B61" s="16" t="s">
        <v>403</v>
      </c>
      <c r="C61" s="16" t="s">
        <v>433</v>
      </c>
      <c r="D61" s="17" t="s">
        <v>434</v>
      </c>
      <c r="E61" s="18" t="s">
        <v>270</v>
      </c>
      <c r="F61" s="19" t="s">
        <v>404</v>
      </c>
      <c r="G61" s="20" t="s">
        <v>405</v>
      </c>
      <c r="H61" s="21" t="s">
        <v>38</v>
      </c>
      <c r="I61" s="21" t="s">
        <v>435</v>
      </c>
      <c r="J61" s="22">
        <v>2</v>
      </c>
      <c r="K61" s="22">
        <v>5</v>
      </c>
      <c r="L61" s="23">
        <f t="shared" si="0"/>
        <v>10</v>
      </c>
      <c r="M61" s="24"/>
      <c r="N61" s="19" t="s">
        <v>404</v>
      </c>
      <c r="O61" s="20" t="s">
        <v>405</v>
      </c>
      <c r="P61" s="21" t="s">
        <v>377</v>
      </c>
      <c r="Q61" s="22">
        <v>1</v>
      </c>
      <c r="R61" s="22">
        <v>5</v>
      </c>
      <c r="S61" s="22">
        <f t="shared" si="1"/>
        <v>5</v>
      </c>
      <c r="T61" s="25"/>
      <c r="U61" s="26">
        <f>COUNTIF($C$5:$C$670,C61)</f>
        <v>2</v>
      </c>
      <c r="V61" s="32" t="s">
        <v>109</v>
      </c>
      <c r="W61" s="33" t="s">
        <v>71</v>
      </c>
      <c r="X61" s="32" t="s">
        <v>436</v>
      </c>
      <c r="Y61" s="34" t="s">
        <v>437</v>
      </c>
      <c r="Z61" s="35" t="s">
        <v>438</v>
      </c>
      <c r="AA61" s="37" t="s">
        <v>439</v>
      </c>
      <c r="AB61" s="36" t="s">
        <v>440</v>
      </c>
    </row>
    <row r="62" spans="1:28" ht="22.5" customHeight="1" x14ac:dyDescent="0.2">
      <c r="A62" s="15" t="s">
        <v>30</v>
      </c>
      <c r="B62" s="16" t="s">
        <v>403</v>
      </c>
      <c r="C62" s="16" t="s">
        <v>441</v>
      </c>
      <c r="D62" s="17" t="s">
        <v>442</v>
      </c>
      <c r="E62" s="18" t="s">
        <v>108</v>
      </c>
      <c r="F62" s="19" t="s">
        <v>404</v>
      </c>
      <c r="G62" s="20" t="s">
        <v>405</v>
      </c>
      <c r="H62" s="21" t="s">
        <v>38</v>
      </c>
      <c r="I62" s="21" t="s">
        <v>377</v>
      </c>
      <c r="J62" s="22">
        <v>2</v>
      </c>
      <c r="K62" s="22">
        <v>5</v>
      </c>
      <c r="L62" s="23">
        <f t="shared" si="0"/>
        <v>10</v>
      </c>
      <c r="M62" s="24"/>
      <c r="N62" s="19" t="s">
        <v>404</v>
      </c>
      <c r="O62" s="20" t="s">
        <v>405</v>
      </c>
      <c r="P62" s="21" t="s">
        <v>443</v>
      </c>
      <c r="Q62" s="22">
        <v>1</v>
      </c>
      <c r="R62" s="22">
        <v>10</v>
      </c>
      <c r="S62" s="22">
        <f t="shared" si="1"/>
        <v>10</v>
      </c>
      <c r="T62" s="25"/>
      <c r="U62" s="26">
        <f>COUNTIF($C$5:$C$670,C62)</f>
        <v>1</v>
      </c>
      <c r="V62" s="32" t="s">
        <v>92</v>
      </c>
      <c r="W62" s="33" t="s">
        <v>50</v>
      </c>
      <c r="X62" s="32" t="s">
        <v>444</v>
      </c>
      <c r="Y62" s="34" t="s">
        <v>445</v>
      </c>
      <c r="Z62" s="35" t="s">
        <v>446</v>
      </c>
      <c r="AA62" s="37" t="s">
        <v>447</v>
      </c>
      <c r="AB62" s="36" t="s">
        <v>448</v>
      </c>
    </row>
    <row r="63" spans="1:28" ht="22.5" customHeight="1" x14ac:dyDescent="0.2">
      <c r="A63" s="15" t="s">
        <v>30</v>
      </c>
      <c r="B63" s="16" t="s">
        <v>403</v>
      </c>
      <c r="C63" s="16" t="s">
        <v>290</v>
      </c>
      <c r="D63" s="17" t="s">
        <v>291</v>
      </c>
      <c r="E63" s="18" t="s">
        <v>144</v>
      </c>
      <c r="F63" s="19" t="s">
        <v>404</v>
      </c>
      <c r="G63" s="20" t="s">
        <v>405</v>
      </c>
      <c r="H63" s="19" t="s">
        <v>38</v>
      </c>
      <c r="I63" s="21" t="s">
        <v>449</v>
      </c>
      <c r="J63" s="22">
        <v>2</v>
      </c>
      <c r="K63" s="22">
        <v>5</v>
      </c>
      <c r="L63" s="23">
        <f t="shared" si="0"/>
        <v>10</v>
      </c>
      <c r="M63" s="24"/>
      <c r="N63" s="19" t="s">
        <v>404</v>
      </c>
      <c r="O63" s="20" t="s">
        <v>405</v>
      </c>
      <c r="P63" s="21" t="s">
        <v>449</v>
      </c>
      <c r="Q63" s="22">
        <v>2</v>
      </c>
      <c r="R63" s="22">
        <v>5</v>
      </c>
      <c r="S63" s="22">
        <f t="shared" si="1"/>
        <v>10</v>
      </c>
      <c r="T63" s="25"/>
      <c r="U63" s="26">
        <f>COUNTIF($C$5:$C$670,C63)</f>
        <v>19</v>
      </c>
      <c r="V63" s="32" t="s">
        <v>41</v>
      </c>
      <c r="W63" s="33" t="s">
        <v>50</v>
      </c>
      <c r="X63" s="32" t="s">
        <v>293</v>
      </c>
      <c r="Y63" s="34" t="s">
        <v>294</v>
      </c>
      <c r="Z63" s="35" t="s">
        <v>450</v>
      </c>
      <c r="AA63" s="37" t="s">
        <v>451</v>
      </c>
      <c r="AB63" s="36" t="s">
        <v>297</v>
      </c>
    </row>
    <row r="64" spans="1:28" ht="22.5" customHeight="1" x14ac:dyDescent="0.2">
      <c r="A64" s="15" t="s">
        <v>30</v>
      </c>
      <c r="B64" s="16" t="s">
        <v>403</v>
      </c>
      <c r="C64" s="16" t="s">
        <v>452</v>
      </c>
      <c r="D64" s="17" t="s">
        <v>453</v>
      </c>
      <c r="E64" s="18" t="s">
        <v>48</v>
      </c>
      <c r="F64" s="19" t="s">
        <v>408</v>
      </c>
      <c r="G64" s="20" t="s">
        <v>409</v>
      </c>
      <c r="H64" s="19" t="s">
        <v>38</v>
      </c>
      <c r="I64" s="21" t="s">
        <v>311</v>
      </c>
      <c r="J64" s="22">
        <v>2</v>
      </c>
      <c r="K64" s="22">
        <v>5</v>
      </c>
      <c r="L64" s="23">
        <f t="shared" si="0"/>
        <v>10</v>
      </c>
      <c r="M64" s="24"/>
      <c r="N64" s="19" t="s">
        <v>408</v>
      </c>
      <c r="O64" s="20" t="s">
        <v>409</v>
      </c>
      <c r="P64" s="21" t="s">
        <v>454</v>
      </c>
      <c r="Q64" s="22">
        <v>1</v>
      </c>
      <c r="R64" s="22">
        <v>5</v>
      </c>
      <c r="S64" s="22">
        <f t="shared" si="1"/>
        <v>5</v>
      </c>
      <c r="T64" s="25"/>
      <c r="U64" s="26">
        <f>COUNTIF($C$5:$C$670,C64)</f>
        <v>2</v>
      </c>
      <c r="V64" s="32" t="s">
        <v>189</v>
      </c>
      <c r="W64" s="33" t="s">
        <v>455</v>
      </c>
      <c r="X64" s="32" t="s">
        <v>456</v>
      </c>
      <c r="Y64" s="34" t="s">
        <v>457</v>
      </c>
      <c r="Z64" s="35" t="s">
        <v>458</v>
      </c>
      <c r="AA64" s="37" t="s">
        <v>459</v>
      </c>
      <c r="AB64" s="36" t="s">
        <v>460</v>
      </c>
    </row>
    <row r="65" spans="1:28" ht="33.75" x14ac:dyDescent="0.2">
      <c r="A65" s="15" t="s">
        <v>30</v>
      </c>
      <c r="B65" s="16"/>
      <c r="C65" s="16" t="s">
        <v>461</v>
      </c>
      <c r="D65" s="17" t="s">
        <v>462</v>
      </c>
      <c r="E65" s="18" t="s">
        <v>81</v>
      </c>
      <c r="F65" s="21" t="s">
        <v>466</v>
      </c>
      <c r="G65" s="63" t="s">
        <v>467</v>
      </c>
      <c r="H65" s="21" t="s">
        <v>82</v>
      </c>
      <c r="I65" s="21"/>
      <c r="J65" s="22">
        <v>3</v>
      </c>
      <c r="K65" s="22">
        <v>10</v>
      </c>
      <c r="L65" s="23">
        <f t="shared" si="0"/>
        <v>30</v>
      </c>
      <c r="M65" s="24"/>
      <c r="N65" s="21" t="s">
        <v>466</v>
      </c>
      <c r="O65" s="63" t="s">
        <v>467</v>
      </c>
      <c r="P65" s="21"/>
      <c r="Q65" s="22">
        <v>1</v>
      </c>
      <c r="R65" s="22">
        <v>5</v>
      </c>
      <c r="S65" s="22">
        <f t="shared" si="1"/>
        <v>5</v>
      </c>
      <c r="T65" s="25"/>
      <c r="U65" s="26">
        <f>COUNTIF($C$5:$C$670,C65)</f>
        <v>1</v>
      </c>
      <c r="V65" s="32"/>
      <c r="W65" s="33"/>
      <c r="X65" s="32" t="s">
        <v>463</v>
      </c>
      <c r="Y65" s="34" t="s">
        <v>464</v>
      </c>
      <c r="Z65" s="35"/>
      <c r="AA65" s="37"/>
      <c r="AB65" s="36" t="s">
        <v>465</v>
      </c>
    </row>
    <row r="66" spans="1:28" ht="22.5" x14ac:dyDescent="0.2">
      <c r="A66" s="15" t="s">
        <v>30</v>
      </c>
      <c r="B66" s="16"/>
      <c r="C66" s="17" t="s">
        <v>468</v>
      </c>
      <c r="D66" s="17" t="s">
        <v>469</v>
      </c>
      <c r="E66" s="64" t="s">
        <v>132</v>
      </c>
      <c r="F66" s="21" t="s">
        <v>470</v>
      </c>
      <c r="G66" s="20" t="s">
        <v>471</v>
      </c>
      <c r="H66" s="19" t="s">
        <v>38</v>
      </c>
      <c r="I66" s="21" t="s">
        <v>472</v>
      </c>
      <c r="J66" s="22">
        <v>2</v>
      </c>
      <c r="K66" s="22">
        <v>5</v>
      </c>
      <c r="L66" s="23">
        <f t="shared" si="0"/>
        <v>10</v>
      </c>
      <c r="M66" s="24"/>
      <c r="N66" s="21" t="s">
        <v>470</v>
      </c>
      <c r="O66" s="20" t="s">
        <v>471</v>
      </c>
      <c r="P66" s="19" t="s">
        <v>101</v>
      </c>
      <c r="Q66" s="22">
        <v>1</v>
      </c>
      <c r="R66" s="22">
        <v>5</v>
      </c>
      <c r="S66" s="22">
        <f t="shared" si="1"/>
        <v>5</v>
      </c>
      <c r="T66" s="25"/>
      <c r="U66" s="65">
        <f>COUNTIF($C$5:$C$670,C66)</f>
        <v>1</v>
      </c>
      <c r="V66" s="32" t="s">
        <v>473</v>
      </c>
      <c r="W66" s="33" t="s">
        <v>474</v>
      </c>
      <c r="X66" s="66" t="s">
        <v>475</v>
      </c>
      <c r="Y66" s="34" t="s">
        <v>476</v>
      </c>
      <c r="Z66" s="67"/>
      <c r="AA66" s="37"/>
      <c r="AB66" s="36" t="s">
        <v>477</v>
      </c>
    </row>
    <row r="67" spans="1:28" ht="22.5" customHeight="1" x14ac:dyDescent="0.2">
      <c r="A67" s="15" t="s">
        <v>30</v>
      </c>
      <c r="B67" s="16"/>
      <c r="C67" s="17" t="s">
        <v>478</v>
      </c>
      <c r="D67" s="17" t="s">
        <v>479</v>
      </c>
      <c r="E67" s="64" t="s">
        <v>108</v>
      </c>
      <c r="F67" s="19" t="s">
        <v>480</v>
      </c>
      <c r="G67" s="20" t="s">
        <v>481</v>
      </c>
      <c r="H67" s="19" t="s">
        <v>38</v>
      </c>
      <c r="I67" s="21" t="s">
        <v>482</v>
      </c>
      <c r="J67" s="22">
        <v>2</v>
      </c>
      <c r="K67" s="22">
        <v>5</v>
      </c>
      <c r="L67" s="23">
        <f t="shared" si="0"/>
        <v>10</v>
      </c>
      <c r="M67" s="24"/>
      <c r="N67" s="19" t="s">
        <v>480</v>
      </c>
      <c r="O67" s="20" t="s">
        <v>481</v>
      </c>
      <c r="P67" s="21" t="s">
        <v>483</v>
      </c>
      <c r="Q67" s="22">
        <v>1</v>
      </c>
      <c r="R67" s="22">
        <v>5</v>
      </c>
      <c r="S67" s="22">
        <f t="shared" si="1"/>
        <v>5</v>
      </c>
      <c r="T67" s="25" t="s">
        <v>35</v>
      </c>
      <c r="U67" s="65">
        <f>COUNTIF($C$5:$C$670,C67)</f>
        <v>2</v>
      </c>
      <c r="V67" s="66" t="s">
        <v>92</v>
      </c>
      <c r="W67" s="68" t="s">
        <v>50</v>
      </c>
      <c r="X67" s="66" t="s">
        <v>484</v>
      </c>
      <c r="Y67" s="69" t="s">
        <v>485</v>
      </c>
      <c r="Z67" s="67"/>
      <c r="AA67" s="37"/>
      <c r="AB67" s="36" t="s">
        <v>486</v>
      </c>
    </row>
    <row r="68" spans="1:28" ht="33.75" x14ac:dyDescent="0.2">
      <c r="A68" s="15" t="s">
        <v>30</v>
      </c>
      <c r="B68" s="16"/>
      <c r="C68" s="17" t="s">
        <v>487</v>
      </c>
      <c r="D68" s="17" t="s">
        <v>488</v>
      </c>
      <c r="E68" s="64" t="s">
        <v>108</v>
      </c>
      <c r="F68" s="21" t="s">
        <v>489</v>
      </c>
      <c r="G68" s="63" t="s">
        <v>490</v>
      </c>
      <c r="H68" s="21" t="s">
        <v>491</v>
      </c>
      <c r="I68" s="21" t="s">
        <v>449</v>
      </c>
      <c r="J68" s="22">
        <v>6</v>
      </c>
      <c r="K68" s="22">
        <v>5</v>
      </c>
      <c r="L68" s="23">
        <f t="shared" si="0"/>
        <v>30</v>
      </c>
      <c r="M68" s="24" t="s">
        <v>492</v>
      </c>
      <c r="N68" s="21" t="s">
        <v>489</v>
      </c>
      <c r="O68" s="63" t="s">
        <v>490</v>
      </c>
      <c r="P68" s="21" t="s">
        <v>493</v>
      </c>
      <c r="Q68" s="22">
        <v>6</v>
      </c>
      <c r="R68" s="22">
        <v>7</v>
      </c>
      <c r="S68" s="22">
        <f t="shared" si="1"/>
        <v>42</v>
      </c>
      <c r="T68" s="25"/>
      <c r="U68" s="26">
        <f>COUNTIF($C$5:$C$670,C68)</f>
        <v>9</v>
      </c>
      <c r="V68" s="32" t="s">
        <v>494</v>
      </c>
      <c r="W68" s="33" t="s">
        <v>495</v>
      </c>
      <c r="X68" s="66" t="s">
        <v>496</v>
      </c>
      <c r="Y68" s="69"/>
      <c r="Z68" s="67" t="s">
        <v>497</v>
      </c>
      <c r="AA68" s="37" t="s">
        <v>498</v>
      </c>
      <c r="AB68" s="36" t="s">
        <v>499</v>
      </c>
    </row>
    <row r="69" spans="1:28" ht="33.75" x14ac:dyDescent="0.2">
      <c r="A69" s="15" t="s">
        <v>30</v>
      </c>
      <c r="B69" s="16"/>
      <c r="C69" s="16" t="s">
        <v>500</v>
      </c>
      <c r="D69" s="70" t="s">
        <v>501</v>
      </c>
      <c r="E69" s="18" t="s">
        <v>108</v>
      </c>
      <c r="F69" s="21" t="s">
        <v>489</v>
      </c>
      <c r="G69" s="63" t="s">
        <v>490</v>
      </c>
      <c r="H69" s="21" t="s">
        <v>491</v>
      </c>
      <c r="I69" s="21" t="s">
        <v>502</v>
      </c>
      <c r="J69" s="22">
        <v>6</v>
      </c>
      <c r="K69" s="22">
        <v>5</v>
      </c>
      <c r="L69" s="23">
        <f t="shared" ref="L69:L70" si="2">J69*K69</f>
        <v>30</v>
      </c>
      <c r="M69" s="24"/>
      <c r="N69" s="21" t="s">
        <v>489</v>
      </c>
      <c r="O69" s="63" t="s">
        <v>490</v>
      </c>
      <c r="P69" s="21" t="s">
        <v>503</v>
      </c>
      <c r="Q69" s="22">
        <v>5</v>
      </c>
      <c r="R69" s="22">
        <v>5</v>
      </c>
      <c r="S69" s="22">
        <f t="shared" ref="S69:S84" si="3">Q69*R69</f>
        <v>25</v>
      </c>
      <c r="T69" s="25"/>
      <c r="U69" s="26">
        <f>COUNTIF($C$5:$C$670,C69)</f>
        <v>4</v>
      </c>
      <c r="V69" s="32" t="s">
        <v>223</v>
      </c>
      <c r="W69" s="33" t="s">
        <v>42</v>
      </c>
      <c r="X69" s="32" t="s">
        <v>504</v>
      </c>
      <c r="Y69" s="35" t="s">
        <v>505</v>
      </c>
      <c r="Z69" s="35" t="s">
        <v>506</v>
      </c>
      <c r="AA69" s="37" t="s">
        <v>507</v>
      </c>
      <c r="AB69" s="36" t="s">
        <v>508</v>
      </c>
    </row>
    <row r="70" spans="1:28" ht="11.25" customHeight="1" x14ac:dyDescent="0.2">
      <c r="A70" s="71">
        <v>0</v>
      </c>
      <c r="B70" s="72">
        <v>0</v>
      </c>
      <c r="C70" s="72">
        <v>0</v>
      </c>
      <c r="D70" s="73"/>
      <c r="E70" s="74" t="s">
        <v>509</v>
      </c>
      <c r="F70" s="75"/>
      <c r="G70" s="20"/>
      <c r="H70" s="75"/>
      <c r="I70" s="75"/>
      <c r="J70" s="76">
        <v>0</v>
      </c>
      <c r="K70" s="76">
        <v>0</v>
      </c>
      <c r="L70" s="77">
        <f t="shared" si="2"/>
        <v>0</v>
      </c>
      <c r="M70" s="78"/>
      <c r="N70" s="75"/>
      <c r="O70" s="20"/>
      <c r="P70" s="75"/>
      <c r="Q70" s="76">
        <v>0</v>
      </c>
      <c r="R70" s="76"/>
      <c r="S70" s="76">
        <f t="shared" si="3"/>
        <v>0</v>
      </c>
      <c r="T70" s="79">
        <v>0</v>
      </c>
      <c r="U70" s="80">
        <v>0</v>
      </c>
      <c r="V70" s="81"/>
      <c r="W70" s="82"/>
      <c r="X70" s="32"/>
      <c r="Y70" s="35"/>
      <c r="Z70" s="35"/>
      <c r="AA70" s="33"/>
      <c r="AB70" s="40"/>
    </row>
    <row r="71" spans="1:28" ht="12" customHeight="1" thickBot="1" x14ac:dyDescent="0.25">
      <c r="A71" s="83" t="s">
        <v>510</v>
      </c>
      <c r="B71" s="84"/>
      <c r="C71" s="85"/>
      <c r="D71" s="84">
        <f>COUNTA(D5:D70)-B458</f>
        <v>65</v>
      </c>
      <c r="E71" s="86"/>
      <c r="F71" s="87"/>
      <c r="G71" s="88"/>
      <c r="H71" s="87"/>
      <c r="I71" s="87"/>
      <c r="J71" s="89">
        <f>SUM(J5:J70)</f>
        <v>131</v>
      </c>
      <c r="K71" s="89"/>
      <c r="L71" s="90">
        <f>SUM(L5:L70)</f>
        <v>784</v>
      </c>
      <c r="M71" s="91"/>
      <c r="N71" s="87"/>
      <c r="O71" s="88"/>
      <c r="P71" s="87"/>
      <c r="Q71" s="89">
        <f>SUM(Q5:Q70)</f>
        <v>92</v>
      </c>
      <c r="R71" s="89"/>
      <c r="S71" s="89">
        <f t="shared" si="3"/>
        <v>0</v>
      </c>
      <c r="T71" s="92"/>
      <c r="U71" s="93"/>
      <c r="V71" s="94"/>
      <c r="W71" s="95"/>
      <c r="X71" s="94"/>
      <c r="Y71" s="96"/>
      <c r="Z71" s="96"/>
      <c r="AA71" s="95"/>
      <c r="AB71" s="97"/>
    </row>
    <row r="72" spans="1:28" ht="22.5" customHeight="1" x14ac:dyDescent="0.2">
      <c r="A72" s="15" t="s">
        <v>511</v>
      </c>
      <c r="B72" s="16" t="s">
        <v>512</v>
      </c>
      <c r="C72" s="16" t="s">
        <v>513</v>
      </c>
      <c r="D72" s="17" t="s">
        <v>514</v>
      </c>
      <c r="E72" s="98" t="s">
        <v>257</v>
      </c>
      <c r="F72" s="99" t="s">
        <v>515</v>
      </c>
      <c r="G72" s="20" t="s">
        <v>516</v>
      </c>
      <c r="H72" s="99" t="s">
        <v>169</v>
      </c>
      <c r="I72" s="100" t="s">
        <v>100</v>
      </c>
      <c r="J72" s="101">
        <v>2</v>
      </c>
      <c r="K72" s="101">
        <v>5</v>
      </c>
      <c r="L72" s="102">
        <f t="shared" ref="L72:L100" si="4">J72*K72</f>
        <v>10</v>
      </c>
      <c r="M72" s="103"/>
      <c r="N72" s="99" t="s">
        <v>515</v>
      </c>
      <c r="O72" s="20" t="s">
        <v>516</v>
      </c>
      <c r="P72" s="100" t="s">
        <v>90</v>
      </c>
      <c r="Q72" s="101">
        <v>2</v>
      </c>
      <c r="R72" s="101">
        <v>5</v>
      </c>
      <c r="S72" s="101">
        <f t="shared" si="3"/>
        <v>10</v>
      </c>
      <c r="T72" s="104" t="s">
        <v>35</v>
      </c>
      <c r="U72" s="26">
        <f>COUNTIF($C$5:$C$670,C72)</f>
        <v>2</v>
      </c>
      <c r="V72" s="32" t="s">
        <v>49</v>
      </c>
      <c r="W72" s="33" t="s">
        <v>249</v>
      </c>
      <c r="X72" s="32" t="s">
        <v>517</v>
      </c>
      <c r="Y72" s="34" t="s">
        <v>518</v>
      </c>
      <c r="Z72" s="35" t="s">
        <v>519</v>
      </c>
      <c r="AA72" s="37" t="s">
        <v>520</v>
      </c>
      <c r="AB72" s="36" t="s">
        <v>521</v>
      </c>
    </row>
    <row r="73" spans="1:28" ht="22.5" customHeight="1" x14ac:dyDescent="0.2">
      <c r="A73" s="15" t="s">
        <v>511</v>
      </c>
      <c r="B73" s="16" t="s">
        <v>512</v>
      </c>
      <c r="C73" s="16" t="s">
        <v>522</v>
      </c>
      <c r="D73" s="17" t="s">
        <v>523</v>
      </c>
      <c r="E73" s="98" t="s">
        <v>229</v>
      </c>
      <c r="F73" s="100" t="s">
        <v>524</v>
      </c>
      <c r="G73" s="20" t="s">
        <v>525</v>
      </c>
      <c r="H73" s="105" t="s">
        <v>169</v>
      </c>
      <c r="I73" s="105" t="s">
        <v>40</v>
      </c>
      <c r="J73" s="101">
        <v>2</v>
      </c>
      <c r="K73" s="101">
        <v>10</v>
      </c>
      <c r="L73" s="102">
        <f t="shared" si="4"/>
        <v>20</v>
      </c>
      <c r="M73" s="103"/>
      <c r="N73" s="100" t="s">
        <v>524</v>
      </c>
      <c r="O73" s="20" t="s">
        <v>525</v>
      </c>
      <c r="P73" s="100" t="s">
        <v>40</v>
      </c>
      <c r="Q73" s="101"/>
      <c r="R73" s="101"/>
      <c r="S73" s="101">
        <f t="shared" si="3"/>
        <v>0</v>
      </c>
      <c r="T73" s="104" t="s">
        <v>526</v>
      </c>
      <c r="U73" s="26">
        <f>COUNTIF($C$5:$C$670,C73)</f>
        <v>1</v>
      </c>
      <c r="V73" s="32" t="s">
        <v>527</v>
      </c>
      <c r="W73" s="33" t="s">
        <v>528</v>
      </c>
      <c r="X73" s="32" t="s">
        <v>529</v>
      </c>
      <c r="Y73" s="34" t="s">
        <v>530</v>
      </c>
      <c r="Z73" s="35" t="s">
        <v>531</v>
      </c>
      <c r="AA73" s="37" t="s">
        <v>532</v>
      </c>
      <c r="AB73" s="36" t="s">
        <v>533</v>
      </c>
    </row>
    <row r="74" spans="1:28" ht="22.5" customHeight="1" x14ac:dyDescent="0.2">
      <c r="A74" s="15" t="s">
        <v>511</v>
      </c>
      <c r="B74" s="16" t="s">
        <v>512</v>
      </c>
      <c r="C74" s="16" t="s">
        <v>177</v>
      </c>
      <c r="D74" s="17" t="s">
        <v>178</v>
      </c>
      <c r="E74" s="98" t="s">
        <v>132</v>
      </c>
      <c r="F74" s="99" t="s">
        <v>515</v>
      </c>
      <c r="G74" s="20" t="s">
        <v>516</v>
      </c>
      <c r="H74" s="105" t="s">
        <v>169</v>
      </c>
      <c r="I74" s="105" t="s">
        <v>286</v>
      </c>
      <c r="J74" s="101">
        <v>4</v>
      </c>
      <c r="K74" s="101">
        <v>3</v>
      </c>
      <c r="L74" s="102">
        <f t="shared" si="4"/>
        <v>12</v>
      </c>
      <c r="M74" s="103"/>
      <c r="N74" s="100" t="s">
        <v>515</v>
      </c>
      <c r="O74" s="20" t="s">
        <v>516</v>
      </c>
      <c r="P74" s="100" t="s">
        <v>221</v>
      </c>
      <c r="Q74" s="101">
        <v>2</v>
      </c>
      <c r="R74" s="101">
        <v>5</v>
      </c>
      <c r="S74" s="101">
        <f t="shared" si="3"/>
        <v>10</v>
      </c>
      <c r="T74" s="104" t="s">
        <v>35</v>
      </c>
      <c r="U74" s="26">
        <f>COUNTIF($C$5:$C$670,C74)</f>
        <v>3</v>
      </c>
      <c r="V74" s="32" t="s">
        <v>49</v>
      </c>
      <c r="W74" s="33" t="s">
        <v>180</v>
      </c>
      <c r="X74" s="32" t="s">
        <v>181</v>
      </c>
      <c r="Y74" s="34" t="s">
        <v>182</v>
      </c>
      <c r="Z74" s="35" t="s">
        <v>534</v>
      </c>
      <c r="AA74" s="37" t="s">
        <v>535</v>
      </c>
      <c r="AB74" s="36" t="s">
        <v>184</v>
      </c>
    </row>
    <row r="75" spans="1:28" ht="22.5" x14ac:dyDescent="0.2">
      <c r="A75" s="15" t="s">
        <v>511</v>
      </c>
      <c r="B75" s="16" t="s">
        <v>512</v>
      </c>
      <c r="C75" s="16" t="s">
        <v>433</v>
      </c>
      <c r="D75" s="70" t="s">
        <v>434</v>
      </c>
      <c r="E75" s="18" t="s">
        <v>270</v>
      </c>
      <c r="F75" s="21" t="s">
        <v>536</v>
      </c>
      <c r="G75" s="63" t="s">
        <v>537</v>
      </c>
      <c r="H75" s="19" t="s">
        <v>38</v>
      </c>
      <c r="I75" s="21" t="s">
        <v>538</v>
      </c>
      <c r="J75" s="22">
        <v>2</v>
      </c>
      <c r="K75" s="22">
        <v>10</v>
      </c>
      <c r="L75" s="23">
        <f t="shared" si="4"/>
        <v>20</v>
      </c>
      <c r="M75" s="24"/>
      <c r="N75" s="21" t="s">
        <v>536</v>
      </c>
      <c r="O75" s="63" t="s">
        <v>537</v>
      </c>
      <c r="P75" s="21" t="s">
        <v>377</v>
      </c>
      <c r="Q75" s="22">
        <v>2</v>
      </c>
      <c r="R75" s="22">
        <v>5</v>
      </c>
      <c r="S75" s="22">
        <f t="shared" si="3"/>
        <v>10</v>
      </c>
      <c r="T75" s="25"/>
      <c r="U75" s="26">
        <f>COUNTIF($C$5:$C$670,C75)</f>
        <v>2</v>
      </c>
      <c r="V75" s="32" t="s">
        <v>109</v>
      </c>
      <c r="W75" s="33" t="s">
        <v>71</v>
      </c>
      <c r="X75" s="32" t="s">
        <v>436</v>
      </c>
      <c r="Y75" s="35"/>
      <c r="Z75" s="35" t="s">
        <v>539</v>
      </c>
      <c r="AA75" s="33"/>
      <c r="AB75" s="36" t="s">
        <v>440</v>
      </c>
    </row>
    <row r="76" spans="1:28" ht="22.5" customHeight="1" x14ac:dyDescent="0.2">
      <c r="A76" s="15" t="s">
        <v>511</v>
      </c>
      <c r="B76" s="16" t="s">
        <v>512</v>
      </c>
      <c r="C76" s="16" t="s">
        <v>487</v>
      </c>
      <c r="D76" s="17" t="s">
        <v>488</v>
      </c>
      <c r="E76" s="18" t="s">
        <v>108</v>
      </c>
      <c r="F76" s="19" t="s">
        <v>540</v>
      </c>
      <c r="G76" s="20" t="s">
        <v>541</v>
      </c>
      <c r="H76" s="19" t="s">
        <v>38</v>
      </c>
      <c r="I76" s="21" t="s">
        <v>396</v>
      </c>
      <c r="J76" s="22">
        <v>3</v>
      </c>
      <c r="K76" s="22">
        <v>5</v>
      </c>
      <c r="L76" s="23">
        <f t="shared" si="4"/>
        <v>15</v>
      </c>
      <c r="M76" s="24" t="s">
        <v>35</v>
      </c>
      <c r="N76" s="21" t="s">
        <v>542</v>
      </c>
      <c r="O76" s="63" t="s">
        <v>543</v>
      </c>
      <c r="P76" s="21" t="s">
        <v>397</v>
      </c>
      <c r="Q76" s="22">
        <v>2</v>
      </c>
      <c r="R76" s="22">
        <v>5</v>
      </c>
      <c r="S76" s="22">
        <f t="shared" si="3"/>
        <v>10</v>
      </c>
      <c r="T76" s="25" t="s">
        <v>35</v>
      </c>
      <c r="U76" s="26">
        <f>COUNTIF($C$5:$C$670,C76)</f>
        <v>9</v>
      </c>
      <c r="V76" s="32" t="s">
        <v>494</v>
      </c>
      <c r="W76" s="33" t="s">
        <v>495</v>
      </c>
      <c r="X76" s="32" t="s">
        <v>496</v>
      </c>
      <c r="Y76" s="35"/>
      <c r="Z76" s="35" t="s">
        <v>544</v>
      </c>
      <c r="AA76" s="37" t="s">
        <v>545</v>
      </c>
      <c r="AB76" s="36" t="s">
        <v>499</v>
      </c>
    </row>
    <row r="77" spans="1:28" ht="18.75" customHeight="1" x14ac:dyDescent="0.2">
      <c r="A77" s="15" t="s">
        <v>511</v>
      </c>
      <c r="B77" s="16" t="s">
        <v>512</v>
      </c>
      <c r="C77" s="16" t="s">
        <v>290</v>
      </c>
      <c r="D77" s="17" t="s">
        <v>291</v>
      </c>
      <c r="E77" s="18" t="s">
        <v>229</v>
      </c>
      <c r="F77" s="19" t="s">
        <v>515</v>
      </c>
      <c r="G77" s="20" t="s">
        <v>516</v>
      </c>
      <c r="H77" s="19" t="s">
        <v>169</v>
      </c>
      <c r="I77" s="19" t="s">
        <v>546</v>
      </c>
      <c r="J77" s="22">
        <v>3</v>
      </c>
      <c r="K77" s="22">
        <v>5</v>
      </c>
      <c r="L77" s="23">
        <f t="shared" si="4"/>
        <v>15</v>
      </c>
      <c r="M77" s="24"/>
      <c r="N77" s="21" t="s">
        <v>515</v>
      </c>
      <c r="O77" s="20" t="s">
        <v>516</v>
      </c>
      <c r="P77" s="21" t="s">
        <v>546</v>
      </c>
      <c r="Q77" s="22">
        <v>2</v>
      </c>
      <c r="R77" s="22">
        <v>5</v>
      </c>
      <c r="S77" s="22">
        <f t="shared" si="3"/>
        <v>10</v>
      </c>
      <c r="T77" s="25" t="s">
        <v>35</v>
      </c>
      <c r="U77" s="26">
        <f>COUNTIF($C$5:$C$670,C77)</f>
        <v>19</v>
      </c>
      <c r="V77" s="32" t="s">
        <v>41</v>
      </c>
      <c r="W77" s="33" t="s">
        <v>50</v>
      </c>
      <c r="X77" s="32" t="s">
        <v>293</v>
      </c>
      <c r="Y77" s="34" t="s">
        <v>294</v>
      </c>
      <c r="Z77" s="35" t="s">
        <v>547</v>
      </c>
      <c r="AA77" s="37" t="s">
        <v>548</v>
      </c>
      <c r="AB77" s="36" t="s">
        <v>297</v>
      </c>
    </row>
    <row r="78" spans="1:28" ht="22.5" customHeight="1" x14ac:dyDescent="0.2">
      <c r="A78" s="15" t="s">
        <v>511</v>
      </c>
      <c r="B78" s="16" t="s">
        <v>512</v>
      </c>
      <c r="C78" s="16" t="s">
        <v>549</v>
      </c>
      <c r="D78" s="17" t="s">
        <v>550</v>
      </c>
      <c r="E78" s="18" t="s">
        <v>551</v>
      </c>
      <c r="F78" s="19" t="s">
        <v>515</v>
      </c>
      <c r="G78" s="20" t="s">
        <v>516</v>
      </c>
      <c r="H78" s="19" t="s">
        <v>169</v>
      </c>
      <c r="I78" s="21" t="s">
        <v>396</v>
      </c>
      <c r="J78" s="22">
        <v>2</v>
      </c>
      <c r="K78" s="22">
        <v>10</v>
      </c>
      <c r="L78" s="23">
        <f t="shared" si="4"/>
        <v>20</v>
      </c>
      <c r="M78" s="24"/>
      <c r="N78" s="21" t="s">
        <v>515</v>
      </c>
      <c r="O78" s="20" t="s">
        <v>516</v>
      </c>
      <c r="P78" s="21" t="s">
        <v>397</v>
      </c>
      <c r="Q78" s="22">
        <v>3</v>
      </c>
      <c r="R78" s="22">
        <v>5</v>
      </c>
      <c r="S78" s="22">
        <f t="shared" si="3"/>
        <v>15</v>
      </c>
      <c r="T78" s="25" t="s">
        <v>35</v>
      </c>
      <c r="U78" s="26">
        <f>COUNTIF($C$5:$C$670,C78)</f>
        <v>8</v>
      </c>
      <c r="V78" s="32" t="s">
        <v>41</v>
      </c>
      <c r="W78" s="33" t="s">
        <v>50</v>
      </c>
      <c r="X78" s="32" t="s">
        <v>552</v>
      </c>
      <c r="Y78" s="34" t="s">
        <v>553</v>
      </c>
      <c r="Z78" s="35" t="s">
        <v>554</v>
      </c>
      <c r="AA78" s="37" t="s">
        <v>555</v>
      </c>
      <c r="AB78" s="36" t="s">
        <v>556</v>
      </c>
    </row>
    <row r="79" spans="1:28" ht="22.5" customHeight="1" x14ac:dyDescent="0.2">
      <c r="A79" s="15" t="s">
        <v>511</v>
      </c>
      <c r="B79" s="16" t="s">
        <v>512</v>
      </c>
      <c r="C79" s="16" t="s">
        <v>557</v>
      </c>
      <c r="D79" s="17" t="s">
        <v>558</v>
      </c>
      <c r="E79" s="18" t="s">
        <v>208</v>
      </c>
      <c r="F79" s="19" t="s">
        <v>515</v>
      </c>
      <c r="G79" s="20" t="s">
        <v>516</v>
      </c>
      <c r="H79" s="19" t="s">
        <v>82</v>
      </c>
      <c r="I79" s="21" t="s">
        <v>396</v>
      </c>
      <c r="J79" s="22">
        <v>3</v>
      </c>
      <c r="K79" s="22">
        <v>5</v>
      </c>
      <c r="L79" s="23">
        <f t="shared" si="4"/>
        <v>15</v>
      </c>
      <c r="M79" s="24"/>
      <c r="N79" s="19" t="s">
        <v>515</v>
      </c>
      <c r="O79" s="20" t="s">
        <v>516</v>
      </c>
      <c r="P79" s="21" t="s">
        <v>397</v>
      </c>
      <c r="Q79" s="22">
        <v>2</v>
      </c>
      <c r="R79" s="22">
        <v>5</v>
      </c>
      <c r="S79" s="22">
        <f t="shared" si="3"/>
        <v>10</v>
      </c>
      <c r="T79" s="25"/>
      <c r="U79" s="26">
        <f>COUNTIF($C$5:$C$670,C79)</f>
        <v>7</v>
      </c>
      <c r="V79" s="32" t="s">
        <v>109</v>
      </c>
      <c r="W79" s="33" t="s">
        <v>71</v>
      </c>
      <c r="X79" s="32" t="s">
        <v>559</v>
      </c>
      <c r="Y79" s="34" t="s">
        <v>560</v>
      </c>
      <c r="Z79" s="35"/>
      <c r="AA79" s="37"/>
      <c r="AB79" s="36" t="s">
        <v>561</v>
      </c>
    </row>
    <row r="80" spans="1:28" ht="22.5" customHeight="1" x14ac:dyDescent="0.2">
      <c r="A80" s="15" t="s">
        <v>511</v>
      </c>
      <c r="B80" s="16" t="s">
        <v>512</v>
      </c>
      <c r="C80" s="16" t="s">
        <v>562</v>
      </c>
      <c r="D80" s="17" t="s">
        <v>563</v>
      </c>
      <c r="E80" s="18" t="s">
        <v>108</v>
      </c>
      <c r="F80" s="19" t="s">
        <v>564</v>
      </c>
      <c r="G80" s="20" t="s">
        <v>565</v>
      </c>
      <c r="H80" s="19" t="s">
        <v>169</v>
      </c>
      <c r="I80" s="21" t="s">
        <v>286</v>
      </c>
      <c r="J80" s="22">
        <v>2</v>
      </c>
      <c r="K80" s="22">
        <v>5</v>
      </c>
      <c r="L80" s="23">
        <f t="shared" si="4"/>
        <v>10</v>
      </c>
      <c r="M80" s="24"/>
      <c r="N80" s="19" t="s">
        <v>564</v>
      </c>
      <c r="O80" s="20" t="s">
        <v>565</v>
      </c>
      <c r="P80" s="21" t="s">
        <v>221</v>
      </c>
      <c r="Q80" s="22">
        <v>2</v>
      </c>
      <c r="R80" s="22">
        <v>5</v>
      </c>
      <c r="S80" s="22">
        <f t="shared" si="3"/>
        <v>10</v>
      </c>
      <c r="T80" s="25"/>
      <c r="U80" s="26">
        <f>COUNTIF($C$5:$C$670,C80)</f>
        <v>2</v>
      </c>
      <c r="V80" s="32" t="s">
        <v>41</v>
      </c>
      <c r="W80" s="33" t="s">
        <v>50</v>
      </c>
      <c r="X80" s="32" t="s">
        <v>566</v>
      </c>
      <c r="Y80" s="34" t="s">
        <v>567</v>
      </c>
      <c r="Z80" s="35"/>
      <c r="AA80" s="37"/>
      <c r="AB80" s="36" t="s">
        <v>568</v>
      </c>
    </row>
    <row r="81" spans="1:28" ht="22.5" customHeight="1" x14ac:dyDescent="0.2">
      <c r="A81" s="15" t="s">
        <v>511</v>
      </c>
      <c r="B81" s="16"/>
      <c r="C81" s="16" t="s">
        <v>569</v>
      </c>
      <c r="D81" s="17" t="s">
        <v>570</v>
      </c>
      <c r="E81" s="18" t="s">
        <v>229</v>
      </c>
      <c r="F81" s="19" t="s">
        <v>571</v>
      </c>
      <c r="G81" s="20" t="s">
        <v>572</v>
      </c>
      <c r="H81" s="19" t="s">
        <v>38</v>
      </c>
      <c r="I81" s="21" t="s">
        <v>39</v>
      </c>
      <c r="J81" s="22">
        <v>2</v>
      </c>
      <c r="K81" s="22">
        <v>10</v>
      </c>
      <c r="L81" s="23">
        <f t="shared" si="4"/>
        <v>20</v>
      </c>
      <c r="M81" s="24"/>
      <c r="N81" s="19" t="s">
        <v>571</v>
      </c>
      <c r="O81" s="20" t="s">
        <v>572</v>
      </c>
      <c r="P81" s="21" t="s">
        <v>40</v>
      </c>
      <c r="Q81" s="22">
        <v>1</v>
      </c>
      <c r="R81" s="22">
        <v>8</v>
      </c>
      <c r="S81" s="22">
        <f t="shared" si="3"/>
        <v>8</v>
      </c>
      <c r="T81" s="25" t="s">
        <v>35</v>
      </c>
      <c r="U81" s="26">
        <f>COUNTIF($C$5:$C$670,C81)</f>
        <v>2</v>
      </c>
      <c r="V81" s="32" t="s">
        <v>41</v>
      </c>
      <c r="W81" s="33" t="s">
        <v>573</v>
      </c>
      <c r="X81" s="32" t="s">
        <v>574</v>
      </c>
      <c r="Y81" s="34" t="s">
        <v>575</v>
      </c>
      <c r="Z81" s="35" t="s">
        <v>576</v>
      </c>
      <c r="AA81" s="37" t="s">
        <v>577</v>
      </c>
      <c r="AB81" s="36" t="s">
        <v>578</v>
      </c>
    </row>
    <row r="82" spans="1:28" ht="22.5" customHeight="1" x14ac:dyDescent="0.2">
      <c r="A82" s="106" t="s">
        <v>511</v>
      </c>
      <c r="B82" s="107"/>
      <c r="C82" s="107" t="s">
        <v>98</v>
      </c>
      <c r="D82" s="108" t="s">
        <v>99</v>
      </c>
      <c r="E82" s="109" t="s">
        <v>132</v>
      </c>
      <c r="F82" s="60" t="s">
        <v>571</v>
      </c>
      <c r="G82" s="20" t="s">
        <v>572</v>
      </c>
      <c r="H82" s="60" t="s">
        <v>38</v>
      </c>
      <c r="I82" s="61" t="s">
        <v>100</v>
      </c>
      <c r="J82" s="110">
        <v>6</v>
      </c>
      <c r="K82" s="110">
        <v>12</v>
      </c>
      <c r="L82" s="111">
        <f t="shared" si="4"/>
        <v>72</v>
      </c>
      <c r="M82" s="112"/>
      <c r="N82" s="113" t="s">
        <v>571</v>
      </c>
      <c r="O82" s="20" t="s">
        <v>572</v>
      </c>
      <c r="P82" s="113" t="s">
        <v>90</v>
      </c>
      <c r="Q82" s="110">
        <v>1</v>
      </c>
      <c r="R82" s="110">
        <v>5</v>
      </c>
      <c r="S82" s="110">
        <f t="shared" si="3"/>
        <v>5</v>
      </c>
      <c r="T82" s="114"/>
      <c r="U82" s="26">
        <f>COUNTIF($C$5:$C$670,C82)</f>
        <v>7</v>
      </c>
      <c r="V82" s="32" t="s">
        <v>70</v>
      </c>
      <c r="W82" s="33" t="s">
        <v>102</v>
      </c>
      <c r="X82" s="32"/>
      <c r="Y82" s="35"/>
      <c r="Z82" s="35" t="s">
        <v>579</v>
      </c>
      <c r="AA82" s="37" t="s">
        <v>580</v>
      </c>
      <c r="AB82" s="36" t="s">
        <v>105</v>
      </c>
    </row>
    <row r="83" spans="1:28" ht="22.5" customHeight="1" x14ac:dyDescent="0.2">
      <c r="A83" s="106" t="s">
        <v>511</v>
      </c>
      <c r="B83" s="107"/>
      <c r="C83" s="107" t="s">
        <v>581</v>
      </c>
      <c r="D83" s="108" t="s">
        <v>582</v>
      </c>
      <c r="E83" s="109" t="s">
        <v>108</v>
      </c>
      <c r="F83" s="60" t="s">
        <v>583</v>
      </c>
      <c r="G83" s="20" t="s">
        <v>584</v>
      </c>
      <c r="H83" s="19"/>
      <c r="I83" s="21"/>
      <c r="J83" s="110">
        <v>2</v>
      </c>
      <c r="K83" s="110">
        <v>6</v>
      </c>
      <c r="L83" s="111">
        <f t="shared" si="4"/>
        <v>12</v>
      </c>
      <c r="M83" s="112"/>
      <c r="N83" s="60" t="s">
        <v>583</v>
      </c>
      <c r="O83" s="20" t="s">
        <v>584</v>
      </c>
      <c r="P83" s="113"/>
      <c r="Q83" s="110">
        <v>2</v>
      </c>
      <c r="R83" s="110">
        <v>5</v>
      </c>
      <c r="S83" s="110">
        <f t="shared" si="3"/>
        <v>10</v>
      </c>
      <c r="T83" s="114"/>
      <c r="U83" s="26">
        <f>COUNTIF($C$5:$C$670,C83)</f>
        <v>1</v>
      </c>
      <c r="V83" s="32"/>
      <c r="W83" s="33"/>
      <c r="X83" s="115" t="s">
        <v>585</v>
      </c>
      <c r="Y83" s="35"/>
      <c r="Z83" s="35" t="s">
        <v>586</v>
      </c>
      <c r="AA83" s="37" t="s">
        <v>587</v>
      </c>
      <c r="AB83" s="36" t="s">
        <v>588</v>
      </c>
    </row>
    <row r="84" spans="1:28" ht="22.5" customHeight="1" x14ac:dyDescent="0.2">
      <c r="A84" s="106" t="s">
        <v>511</v>
      </c>
      <c r="B84" s="107"/>
      <c r="C84" s="107" t="s">
        <v>122</v>
      </c>
      <c r="D84" s="108" t="s">
        <v>123</v>
      </c>
      <c r="E84" s="109" t="s">
        <v>108</v>
      </c>
      <c r="F84" s="60" t="s">
        <v>589</v>
      </c>
      <c r="G84" s="20" t="s">
        <v>590</v>
      </c>
      <c r="H84" s="19" t="s">
        <v>38</v>
      </c>
      <c r="I84" s="21" t="s">
        <v>39</v>
      </c>
      <c r="J84" s="110">
        <v>2</v>
      </c>
      <c r="K84" s="110">
        <v>12</v>
      </c>
      <c r="L84" s="111">
        <f t="shared" si="4"/>
        <v>24</v>
      </c>
      <c r="M84" s="112"/>
      <c r="N84" s="113" t="s">
        <v>589</v>
      </c>
      <c r="O84" s="20" t="s">
        <v>590</v>
      </c>
      <c r="P84" s="113" t="s">
        <v>40</v>
      </c>
      <c r="Q84" s="110">
        <v>1</v>
      </c>
      <c r="R84" s="110">
        <v>7</v>
      </c>
      <c r="S84" s="110">
        <f t="shared" si="3"/>
        <v>7</v>
      </c>
      <c r="T84" s="114"/>
      <c r="U84" s="26">
        <f>COUNTIF($C$5:$C$670,C84)</f>
        <v>8</v>
      </c>
      <c r="V84" s="32" t="s">
        <v>70</v>
      </c>
      <c r="W84" s="33" t="s">
        <v>102</v>
      </c>
      <c r="X84" s="115" t="s">
        <v>125</v>
      </c>
      <c r="Y84" s="34" t="s">
        <v>126</v>
      </c>
      <c r="Z84" s="35" t="s">
        <v>591</v>
      </c>
      <c r="AA84" s="37" t="s">
        <v>592</v>
      </c>
      <c r="AB84" s="36" t="s">
        <v>129</v>
      </c>
    </row>
    <row r="85" spans="1:28" ht="22.5" x14ac:dyDescent="0.2">
      <c r="A85" s="106" t="s">
        <v>511</v>
      </c>
      <c r="B85" s="107"/>
      <c r="C85" s="107" t="s">
        <v>593</v>
      </c>
      <c r="D85" s="108" t="s">
        <v>594</v>
      </c>
      <c r="E85" s="109" t="s">
        <v>108</v>
      </c>
      <c r="F85" s="21" t="s">
        <v>595</v>
      </c>
      <c r="G85" s="63" t="s">
        <v>596</v>
      </c>
      <c r="H85" s="19" t="s">
        <v>38</v>
      </c>
      <c r="I85" s="21" t="s">
        <v>39</v>
      </c>
      <c r="J85" s="110">
        <v>3</v>
      </c>
      <c r="K85" s="110">
        <v>10</v>
      </c>
      <c r="L85" s="116">
        <f t="shared" si="4"/>
        <v>30</v>
      </c>
      <c r="M85" s="112"/>
      <c r="N85" s="113" t="s">
        <v>571</v>
      </c>
      <c r="O85" s="20" t="s">
        <v>572</v>
      </c>
      <c r="P85" s="113" t="s">
        <v>40</v>
      </c>
      <c r="Q85" s="110"/>
      <c r="R85" s="110"/>
      <c r="S85" s="110"/>
      <c r="T85" s="114" t="s">
        <v>35</v>
      </c>
      <c r="U85" s="26">
        <f>COUNTIF($C$5:$C$670,C85)</f>
        <v>2</v>
      </c>
      <c r="V85" s="32" t="s">
        <v>70</v>
      </c>
      <c r="W85" s="33" t="s">
        <v>102</v>
      </c>
      <c r="X85" s="115" t="s">
        <v>597</v>
      </c>
      <c r="Y85" s="34" t="s">
        <v>598</v>
      </c>
      <c r="Z85" s="35"/>
      <c r="AA85" s="37"/>
      <c r="AB85" s="36" t="s">
        <v>599</v>
      </c>
    </row>
    <row r="86" spans="1:28" ht="22.5" x14ac:dyDescent="0.2">
      <c r="A86" s="106" t="s">
        <v>511</v>
      </c>
      <c r="B86" s="107"/>
      <c r="C86" s="107" t="s">
        <v>153</v>
      </c>
      <c r="D86" s="108" t="s">
        <v>154</v>
      </c>
      <c r="E86" s="109" t="s">
        <v>551</v>
      </c>
      <c r="F86" s="113" t="s">
        <v>595</v>
      </c>
      <c r="G86" s="63" t="s">
        <v>596</v>
      </c>
      <c r="H86" s="113" t="s">
        <v>169</v>
      </c>
      <c r="I86" s="113" t="s">
        <v>349</v>
      </c>
      <c r="J86" s="110">
        <v>3</v>
      </c>
      <c r="K86" s="110">
        <v>10</v>
      </c>
      <c r="L86" s="111">
        <f t="shared" si="4"/>
        <v>30</v>
      </c>
      <c r="M86" s="112"/>
      <c r="N86" s="117" t="s">
        <v>571</v>
      </c>
      <c r="O86" s="20" t="s">
        <v>572</v>
      </c>
      <c r="P86" s="113" t="s">
        <v>600</v>
      </c>
      <c r="Q86" s="110">
        <v>1</v>
      </c>
      <c r="R86" s="110">
        <v>5</v>
      </c>
      <c r="S86" s="110">
        <f t="shared" ref="S86:S124" si="5">Q86*R86</f>
        <v>5</v>
      </c>
      <c r="T86" s="114" t="s">
        <v>35</v>
      </c>
      <c r="U86" s="118">
        <f>COUNTIF($C$5:$C$670,C86)</f>
        <v>3</v>
      </c>
      <c r="V86" s="32" t="s">
        <v>189</v>
      </c>
      <c r="W86" s="33" t="s">
        <v>71</v>
      </c>
      <c r="X86" s="35" t="s">
        <v>156</v>
      </c>
      <c r="Y86" s="34" t="s">
        <v>157</v>
      </c>
      <c r="Z86" s="35" t="s">
        <v>601</v>
      </c>
      <c r="AA86" s="37" t="s">
        <v>602</v>
      </c>
      <c r="AB86" s="119" t="s">
        <v>603</v>
      </c>
    </row>
    <row r="87" spans="1:28" ht="22.5" x14ac:dyDescent="0.2">
      <c r="A87" s="106" t="s">
        <v>511</v>
      </c>
      <c r="B87" s="107"/>
      <c r="C87" s="107" t="s">
        <v>604</v>
      </c>
      <c r="D87" s="108" t="s">
        <v>605</v>
      </c>
      <c r="E87" s="109" t="s">
        <v>270</v>
      </c>
      <c r="F87" s="113" t="s">
        <v>595</v>
      </c>
      <c r="G87" s="63" t="s">
        <v>596</v>
      </c>
      <c r="H87" s="113" t="s">
        <v>38</v>
      </c>
      <c r="I87" s="113" t="s">
        <v>606</v>
      </c>
      <c r="J87" s="110">
        <v>2</v>
      </c>
      <c r="K87" s="110">
        <v>10</v>
      </c>
      <c r="L87" s="111">
        <f t="shared" si="4"/>
        <v>20</v>
      </c>
      <c r="M87" s="112"/>
      <c r="N87" s="113" t="s">
        <v>607</v>
      </c>
      <c r="O87" s="20" t="s">
        <v>608</v>
      </c>
      <c r="P87" s="120"/>
      <c r="Q87" s="110">
        <v>2</v>
      </c>
      <c r="R87" s="110">
        <v>5</v>
      </c>
      <c r="S87" s="110">
        <f t="shared" si="5"/>
        <v>10</v>
      </c>
      <c r="T87" s="114" t="s">
        <v>35</v>
      </c>
      <c r="U87" s="26">
        <f>COUNTIF($C$5:$C$670,C87)</f>
        <v>1</v>
      </c>
      <c r="V87" s="32" t="s">
        <v>92</v>
      </c>
      <c r="W87" s="33" t="s">
        <v>609</v>
      </c>
      <c r="X87" s="32" t="s">
        <v>610</v>
      </c>
      <c r="Y87" s="34" t="s">
        <v>611</v>
      </c>
      <c r="Z87" s="35"/>
      <c r="AA87" s="33"/>
      <c r="AB87" s="36" t="s">
        <v>612</v>
      </c>
    </row>
    <row r="88" spans="1:28" ht="56.25" x14ac:dyDescent="0.2">
      <c r="A88" s="106" t="s">
        <v>511</v>
      </c>
      <c r="B88" s="107"/>
      <c r="C88" s="107" t="s">
        <v>613</v>
      </c>
      <c r="D88" s="108" t="s">
        <v>614</v>
      </c>
      <c r="E88" s="109" t="s">
        <v>144</v>
      </c>
      <c r="F88" s="113" t="s">
        <v>615</v>
      </c>
      <c r="G88" s="20" t="s">
        <v>616</v>
      </c>
      <c r="H88" s="113" t="s">
        <v>38</v>
      </c>
      <c r="I88" s="113" t="s">
        <v>617</v>
      </c>
      <c r="J88" s="110">
        <v>4</v>
      </c>
      <c r="K88" s="110">
        <v>10</v>
      </c>
      <c r="L88" s="111">
        <f t="shared" si="4"/>
        <v>40</v>
      </c>
      <c r="M88" s="112"/>
      <c r="N88" s="113" t="s">
        <v>615</v>
      </c>
      <c r="O88" s="20" t="s">
        <v>616</v>
      </c>
      <c r="P88" s="113" t="s">
        <v>618</v>
      </c>
      <c r="Q88" s="110">
        <v>2</v>
      </c>
      <c r="R88" s="110">
        <v>5</v>
      </c>
      <c r="S88" s="110">
        <f t="shared" si="5"/>
        <v>10</v>
      </c>
      <c r="T88" s="114" t="s">
        <v>35</v>
      </c>
      <c r="U88" s="26">
        <f>COUNTIF($C$5:$C$670,C88)</f>
        <v>1</v>
      </c>
      <c r="V88" s="32" t="s">
        <v>223</v>
      </c>
      <c r="W88" s="33" t="s">
        <v>50</v>
      </c>
      <c r="X88" s="32"/>
      <c r="Y88" s="34" t="s">
        <v>619</v>
      </c>
      <c r="Z88" s="35"/>
      <c r="AA88" s="33"/>
      <c r="AB88" s="36" t="s">
        <v>620</v>
      </c>
    </row>
    <row r="89" spans="1:28" ht="22.5" x14ac:dyDescent="0.2">
      <c r="A89" s="106" t="s">
        <v>511</v>
      </c>
      <c r="B89" s="107"/>
      <c r="C89" s="107" t="s">
        <v>621</v>
      </c>
      <c r="D89" s="108" t="s">
        <v>622</v>
      </c>
      <c r="E89" s="109" t="s">
        <v>229</v>
      </c>
      <c r="F89" s="113" t="s">
        <v>595</v>
      </c>
      <c r="G89" s="63" t="s">
        <v>596</v>
      </c>
      <c r="H89" s="113" t="s">
        <v>38</v>
      </c>
      <c r="I89" s="113" t="s">
        <v>623</v>
      </c>
      <c r="J89" s="110">
        <v>3</v>
      </c>
      <c r="K89" s="110">
        <v>10</v>
      </c>
      <c r="L89" s="111">
        <f t="shared" si="4"/>
        <v>30</v>
      </c>
      <c r="M89" s="112"/>
      <c r="N89" s="113" t="s">
        <v>595</v>
      </c>
      <c r="O89" s="63" t="s">
        <v>596</v>
      </c>
      <c r="P89" s="113" t="s">
        <v>606</v>
      </c>
      <c r="Q89" s="110">
        <v>2</v>
      </c>
      <c r="R89" s="110">
        <v>5</v>
      </c>
      <c r="S89" s="110">
        <f t="shared" si="5"/>
        <v>10</v>
      </c>
      <c r="T89" s="114"/>
      <c r="U89" s="26">
        <f>COUNTIF($C$5:$C$670,C89)</f>
        <v>1</v>
      </c>
      <c r="V89" s="32" t="s">
        <v>49</v>
      </c>
      <c r="W89" s="33" t="s">
        <v>50</v>
      </c>
      <c r="X89" s="32" t="s">
        <v>624</v>
      </c>
      <c r="Y89" s="34" t="s">
        <v>625</v>
      </c>
      <c r="Z89" s="35" t="s">
        <v>626</v>
      </c>
      <c r="AA89" s="37" t="s">
        <v>627</v>
      </c>
      <c r="AB89" s="36" t="s">
        <v>628</v>
      </c>
    </row>
    <row r="90" spans="1:28" ht="22.5" customHeight="1" x14ac:dyDescent="0.2">
      <c r="A90" s="106" t="s">
        <v>511</v>
      </c>
      <c r="B90" s="107"/>
      <c r="C90" s="107" t="s">
        <v>629</v>
      </c>
      <c r="D90" s="108" t="s">
        <v>630</v>
      </c>
      <c r="E90" s="109" t="s">
        <v>56</v>
      </c>
      <c r="F90" s="21" t="s">
        <v>408</v>
      </c>
      <c r="G90" s="20" t="s">
        <v>409</v>
      </c>
      <c r="H90" s="21" t="s">
        <v>38</v>
      </c>
      <c r="I90" s="21" t="s">
        <v>286</v>
      </c>
      <c r="J90" s="110">
        <v>2</v>
      </c>
      <c r="K90" s="110">
        <v>10</v>
      </c>
      <c r="L90" s="111">
        <f t="shared" si="4"/>
        <v>20</v>
      </c>
      <c r="M90" s="112"/>
      <c r="N90" s="21" t="s">
        <v>408</v>
      </c>
      <c r="O90" s="20" t="s">
        <v>409</v>
      </c>
      <c r="P90" s="21" t="s">
        <v>631</v>
      </c>
      <c r="Q90" s="110">
        <v>1</v>
      </c>
      <c r="R90" s="110">
        <v>5</v>
      </c>
      <c r="S90" s="110">
        <f t="shared" si="5"/>
        <v>5</v>
      </c>
      <c r="T90" s="114" t="s">
        <v>35</v>
      </c>
      <c r="U90" s="26">
        <f>COUNTIF($C$5:$C$670,C90)</f>
        <v>2</v>
      </c>
      <c r="V90" s="32" t="s">
        <v>41</v>
      </c>
      <c r="W90" s="33" t="s">
        <v>50</v>
      </c>
      <c r="X90" s="32" t="s">
        <v>632</v>
      </c>
      <c r="Y90" s="34" t="s">
        <v>633</v>
      </c>
      <c r="Z90" s="35" t="s">
        <v>634</v>
      </c>
      <c r="AA90" s="37" t="s">
        <v>635</v>
      </c>
      <c r="AB90" s="36" t="s">
        <v>636</v>
      </c>
    </row>
    <row r="91" spans="1:28" ht="22.5" x14ac:dyDescent="0.2">
      <c r="A91" s="106" t="s">
        <v>511</v>
      </c>
      <c r="B91" s="107"/>
      <c r="C91" s="107" t="s">
        <v>185</v>
      </c>
      <c r="D91" s="108" t="s">
        <v>186</v>
      </c>
      <c r="E91" s="109" t="s">
        <v>144</v>
      </c>
      <c r="F91" s="113" t="s">
        <v>595</v>
      </c>
      <c r="G91" s="63" t="s">
        <v>596</v>
      </c>
      <c r="H91" s="117" t="s">
        <v>169</v>
      </c>
      <c r="I91" s="113" t="s">
        <v>637</v>
      </c>
      <c r="J91" s="110">
        <v>2</v>
      </c>
      <c r="K91" s="110">
        <v>6</v>
      </c>
      <c r="L91" s="111">
        <f t="shared" si="4"/>
        <v>12</v>
      </c>
      <c r="M91" s="112"/>
      <c r="N91" s="113" t="s">
        <v>595</v>
      </c>
      <c r="O91" s="20" t="s">
        <v>590</v>
      </c>
      <c r="P91" s="113" t="s">
        <v>637</v>
      </c>
      <c r="Q91" s="110">
        <v>2</v>
      </c>
      <c r="R91" s="110">
        <v>5</v>
      </c>
      <c r="S91" s="110">
        <f t="shared" si="5"/>
        <v>10</v>
      </c>
      <c r="T91" s="114"/>
      <c r="U91" s="118">
        <f>COUNTIF($C$5:$C$670,C91)</f>
        <v>3</v>
      </c>
      <c r="V91" s="32" t="s">
        <v>189</v>
      </c>
      <c r="W91" s="33" t="s">
        <v>71</v>
      </c>
      <c r="X91" s="32" t="s">
        <v>190</v>
      </c>
      <c r="Y91" s="34" t="s">
        <v>638</v>
      </c>
      <c r="Z91" s="35" t="s">
        <v>639</v>
      </c>
      <c r="AA91" s="37" t="s">
        <v>640</v>
      </c>
      <c r="AB91" s="36" t="s">
        <v>194</v>
      </c>
    </row>
    <row r="92" spans="1:28" ht="22.5" x14ac:dyDescent="0.2">
      <c r="A92" s="106" t="s">
        <v>511</v>
      </c>
      <c r="B92" s="107"/>
      <c r="C92" s="107" t="s">
        <v>641</v>
      </c>
      <c r="D92" s="121" t="s">
        <v>642</v>
      </c>
      <c r="E92" s="122" t="s">
        <v>208</v>
      </c>
      <c r="F92" s="123" t="s">
        <v>571</v>
      </c>
      <c r="G92" s="20" t="s">
        <v>572</v>
      </c>
      <c r="H92" s="124" t="s">
        <v>38</v>
      </c>
      <c r="I92" s="123" t="s">
        <v>359</v>
      </c>
      <c r="J92" s="110">
        <v>6</v>
      </c>
      <c r="K92" s="125">
        <v>6</v>
      </c>
      <c r="L92" s="111">
        <f t="shared" si="4"/>
        <v>36</v>
      </c>
      <c r="M92" s="126"/>
      <c r="N92" s="123" t="s">
        <v>571</v>
      </c>
      <c r="O92" s="20" t="s">
        <v>572</v>
      </c>
      <c r="P92" s="123" t="s">
        <v>359</v>
      </c>
      <c r="Q92" s="125">
        <v>1</v>
      </c>
      <c r="R92" s="125">
        <v>5</v>
      </c>
      <c r="S92" s="125">
        <f t="shared" si="5"/>
        <v>5</v>
      </c>
      <c r="T92" s="127" t="s">
        <v>35</v>
      </c>
      <c r="U92" s="118">
        <f>COUNTIF($C$5:$C$670,C92)</f>
        <v>1</v>
      </c>
      <c r="V92" s="32" t="s">
        <v>189</v>
      </c>
      <c r="W92" s="33" t="s">
        <v>71</v>
      </c>
      <c r="X92" s="32" t="s">
        <v>643</v>
      </c>
      <c r="Y92" s="34" t="s">
        <v>644</v>
      </c>
      <c r="Z92" s="35" t="s">
        <v>645</v>
      </c>
      <c r="AA92" s="37" t="s">
        <v>646</v>
      </c>
      <c r="AB92" s="36" t="s">
        <v>647</v>
      </c>
    </row>
    <row r="93" spans="1:28" ht="22.5" customHeight="1" x14ac:dyDescent="0.2">
      <c r="A93" s="106" t="s">
        <v>511</v>
      </c>
      <c r="B93" s="107"/>
      <c r="C93" s="107" t="s">
        <v>648</v>
      </c>
      <c r="D93" s="121" t="s">
        <v>649</v>
      </c>
      <c r="E93" s="122" t="s">
        <v>108</v>
      </c>
      <c r="F93" s="124" t="s">
        <v>589</v>
      </c>
      <c r="G93" s="20" t="s">
        <v>590</v>
      </c>
      <c r="H93" s="124" t="s">
        <v>38</v>
      </c>
      <c r="I93" s="123" t="s">
        <v>650</v>
      </c>
      <c r="J93" s="110">
        <v>2</v>
      </c>
      <c r="K93" s="125">
        <v>10</v>
      </c>
      <c r="L93" s="111">
        <f t="shared" si="4"/>
        <v>20</v>
      </c>
      <c r="M93" s="126"/>
      <c r="N93" s="123" t="s">
        <v>589</v>
      </c>
      <c r="O93" s="20" t="s">
        <v>590</v>
      </c>
      <c r="P93" s="123"/>
      <c r="Q93" s="125">
        <v>1</v>
      </c>
      <c r="R93" s="125">
        <v>5</v>
      </c>
      <c r="S93" s="125">
        <f t="shared" si="5"/>
        <v>5</v>
      </c>
      <c r="T93" s="127"/>
      <c r="U93" s="118">
        <f>COUNTIF($C$5:$C$670,C93)</f>
        <v>1</v>
      </c>
      <c r="V93" s="32" t="s">
        <v>109</v>
      </c>
      <c r="W93" s="33" t="s">
        <v>651</v>
      </c>
      <c r="X93" s="32"/>
      <c r="Y93" s="34" t="s">
        <v>652</v>
      </c>
      <c r="Z93" s="35"/>
      <c r="AA93" s="37" t="s">
        <v>653</v>
      </c>
      <c r="AB93" s="36" t="s">
        <v>654</v>
      </c>
    </row>
    <row r="94" spans="1:28" ht="22.5" customHeight="1" x14ac:dyDescent="0.2">
      <c r="A94" s="106" t="s">
        <v>511</v>
      </c>
      <c r="B94" s="107"/>
      <c r="C94" s="107" t="s">
        <v>655</v>
      </c>
      <c r="D94" s="128" t="s">
        <v>656</v>
      </c>
      <c r="E94" s="109" t="s">
        <v>257</v>
      </c>
      <c r="F94" s="19" t="s">
        <v>589</v>
      </c>
      <c r="G94" s="20" t="s">
        <v>590</v>
      </c>
      <c r="H94" s="19" t="s">
        <v>38</v>
      </c>
      <c r="I94" s="21" t="s">
        <v>359</v>
      </c>
      <c r="J94" s="22">
        <v>5</v>
      </c>
      <c r="K94" s="22">
        <v>10</v>
      </c>
      <c r="L94" s="111">
        <f t="shared" si="4"/>
        <v>50</v>
      </c>
      <c r="M94" s="112"/>
      <c r="N94" s="117" t="s">
        <v>589</v>
      </c>
      <c r="O94" s="20" t="s">
        <v>590</v>
      </c>
      <c r="P94" s="113" t="s">
        <v>360</v>
      </c>
      <c r="Q94" s="22">
        <v>2</v>
      </c>
      <c r="R94" s="22">
        <v>5</v>
      </c>
      <c r="S94" s="22">
        <f t="shared" si="5"/>
        <v>10</v>
      </c>
      <c r="T94" s="25"/>
      <c r="U94" s="26">
        <f>COUNTIF($C$5:$C$670,C94)</f>
        <v>1</v>
      </c>
      <c r="V94" s="32" t="s">
        <v>657</v>
      </c>
      <c r="W94" s="33" t="s">
        <v>658</v>
      </c>
      <c r="X94" s="32"/>
      <c r="Y94" s="34" t="s">
        <v>659</v>
      </c>
      <c r="Z94" s="35"/>
      <c r="AA94" s="33"/>
      <c r="AB94" s="36" t="s">
        <v>660</v>
      </c>
    </row>
    <row r="95" spans="1:28" ht="56.25" x14ac:dyDescent="0.2">
      <c r="A95" s="106" t="s">
        <v>511</v>
      </c>
      <c r="B95" s="107"/>
      <c r="C95" s="107" t="s">
        <v>661</v>
      </c>
      <c r="D95" s="128" t="s">
        <v>662</v>
      </c>
      <c r="E95" s="122" t="s">
        <v>144</v>
      </c>
      <c r="F95" s="113" t="s">
        <v>615</v>
      </c>
      <c r="G95" s="20" t="s">
        <v>616</v>
      </c>
      <c r="H95" s="124" t="s">
        <v>38</v>
      </c>
      <c r="I95" s="123" t="s">
        <v>663</v>
      </c>
      <c r="J95" s="110">
        <v>2</v>
      </c>
      <c r="K95" s="125">
        <v>10</v>
      </c>
      <c r="L95" s="111">
        <f t="shared" si="4"/>
        <v>20</v>
      </c>
      <c r="M95" s="126"/>
      <c r="N95" s="123" t="s">
        <v>58</v>
      </c>
      <c r="O95" s="20" t="s">
        <v>58</v>
      </c>
      <c r="P95" s="123" t="s">
        <v>58</v>
      </c>
      <c r="Q95" s="125">
        <v>0</v>
      </c>
      <c r="R95" s="125">
        <v>0</v>
      </c>
      <c r="S95" s="125">
        <f t="shared" si="5"/>
        <v>0</v>
      </c>
      <c r="T95" s="127"/>
      <c r="U95" s="118">
        <f>COUNTIF($C$5:$C$670,C95)</f>
        <v>1</v>
      </c>
      <c r="V95" s="32" t="s">
        <v>189</v>
      </c>
      <c r="W95" s="33" t="s">
        <v>664</v>
      </c>
      <c r="X95" s="32" t="s">
        <v>665</v>
      </c>
      <c r="Y95" s="34" t="s">
        <v>666</v>
      </c>
      <c r="Z95" s="35" t="s">
        <v>667</v>
      </c>
      <c r="AA95" s="37" t="s">
        <v>668</v>
      </c>
      <c r="AB95" s="36" t="s">
        <v>669</v>
      </c>
    </row>
    <row r="96" spans="1:28" ht="22.5" x14ac:dyDescent="0.2">
      <c r="A96" s="106" t="s">
        <v>511</v>
      </c>
      <c r="B96" s="107"/>
      <c r="C96" s="107" t="s">
        <v>670</v>
      </c>
      <c r="D96" s="128" t="s">
        <v>671</v>
      </c>
      <c r="E96" s="122" t="s">
        <v>197</v>
      </c>
      <c r="F96" s="123" t="s">
        <v>595</v>
      </c>
      <c r="G96" s="63" t="s">
        <v>596</v>
      </c>
      <c r="H96" s="123" t="s">
        <v>38</v>
      </c>
      <c r="I96" s="123" t="s">
        <v>672</v>
      </c>
      <c r="J96" s="110">
        <v>2</v>
      </c>
      <c r="K96" s="125">
        <v>6</v>
      </c>
      <c r="L96" s="111">
        <f t="shared" si="4"/>
        <v>12</v>
      </c>
      <c r="M96" s="126" t="s">
        <v>35</v>
      </c>
      <c r="N96" s="123" t="s">
        <v>595</v>
      </c>
      <c r="O96" s="63" t="s">
        <v>596</v>
      </c>
      <c r="P96" s="123" t="s">
        <v>673</v>
      </c>
      <c r="Q96" s="125">
        <v>2</v>
      </c>
      <c r="R96" s="125">
        <v>5</v>
      </c>
      <c r="S96" s="125">
        <f t="shared" si="5"/>
        <v>10</v>
      </c>
      <c r="T96" s="127" t="s">
        <v>35</v>
      </c>
      <c r="U96" s="118">
        <f>COUNTIF($C$5:$C$670,C96)</f>
        <v>1</v>
      </c>
      <c r="V96" s="32"/>
      <c r="W96" s="33"/>
      <c r="X96" s="32"/>
      <c r="Y96" s="34" t="s">
        <v>674</v>
      </c>
      <c r="Z96" s="35"/>
      <c r="AA96" s="33"/>
      <c r="AB96" s="36" t="s">
        <v>675</v>
      </c>
    </row>
    <row r="97" spans="1:28" ht="33.75" x14ac:dyDescent="0.2">
      <c r="A97" s="106" t="s">
        <v>511</v>
      </c>
      <c r="B97" s="107"/>
      <c r="C97" s="107" t="s">
        <v>676</v>
      </c>
      <c r="D97" s="128" t="s">
        <v>677</v>
      </c>
      <c r="E97" s="122" t="s">
        <v>197</v>
      </c>
      <c r="F97" s="123" t="s">
        <v>678</v>
      </c>
      <c r="G97" s="63" t="s">
        <v>679</v>
      </c>
      <c r="H97" s="123" t="s">
        <v>169</v>
      </c>
      <c r="I97" s="123" t="s">
        <v>672</v>
      </c>
      <c r="J97" s="125">
        <v>6</v>
      </c>
      <c r="K97" s="125">
        <v>10</v>
      </c>
      <c r="L97" s="111">
        <f t="shared" si="4"/>
        <v>60</v>
      </c>
      <c r="M97" s="126"/>
      <c r="N97" s="123" t="s">
        <v>678</v>
      </c>
      <c r="O97" s="63" t="s">
        <v>679</v>
      </c>
      <c r="P97" s="123" t="s">
        <v>673</v>
      </c>
      <c r="Q97" s="125">
        <v>2</v>
      </c>
      <c r="R97" s="125">
        <v>5</v>
      </c>
      <c r="S97" s="125">
        <f t="shared" si="5"/>
        <v>10</v>
      </c>
      <c r="T97" s="127" t="s">
        <v>35</v>
      </c>
      <c r="U97" s="118">
        <f>COUNTIF($C$5:$C$670,C97)</f>
        <v>1</v>
      </c>
      <c r="V97" s="32" t="s">
        <v>49</v>
      </c>
      <c r="W97" s="33" t="s">
        <v>249</v>
      </c>
      <c r="X97" s="32" t="s">
        <v>680</v>
      </c>
      <c r="Y97" s="34" t="s">
        <v>681</v>
      </c>
      <c r="Z97" s="35"/>
      <c r="AA97" s="33"/>
      <c r="AB97" s="36" t="s">
        <v>682</v>
      </c>
    </row>
    <row r="98" spans="1:28" ht="22.5" x14ac:dyDescent="0.2">
      <c r="A98" s="106" t="s">
        <v>511</v>
      </c>
      <c r="B98" s="107"/>
      <c r="C98" s="107" t="s">
        <v>683</v>
      </c>
      <c r="D98" s="128" t="s">
        <v>684</v>
      </c>
      <c r="E98" s="122" t="s">
        <v>108</v>
      </c>
      <c r="F98" s="123" t="s">
        <v>685</v>
      </c>
      <c r="G98" s="63" t="s">
        <v>686</v>
      </c>
      <c r="H98" s="123" t="s">
        <v>169</v>
      </c>
      <c r="I98" s="123" t="s">
        <v>286</v>
      </c>
      <c r="J98" s="125">
        <v>3</v>
      </c>
      <c r="K98" s="125">
        <v>10</v>
      </c>
      <c r="L98" s="111">
        <f t="shared" si="4"/>
        <v>30</v>
      </c>
      <c r="M98" s="126"/>
      <c r="N98" s="123" t="s">
        <v>685</v>
      </c>
      <c r="O98" s="63" t="s">
        <v>687</v>
      </c>
      <c r="P98" s="123" t="s">
        <v>221</v>
      </c>
      <c r="Q98" s="125">
        <v>2</v>
      </c>
      <c r="R98" s="125">
        <v>5</v>
      </c>
      <c r="S98" s="125">
        <f t="shared" si="5"/>
        <v>10</v>
      </c>
      <c r="T98" s="127" t="s">
        <v>35</v>
      </c>
      <c r="U98" s="118">
        <f>COUNTIF($C$5:$C$670,C98)</f>
        <v>1</v>
      </c>
      <c r="V98" s="32" t="s">
        <v>109</v>
      </c>
      <c r="W98" s="33" t="s">
        <v>688</v>
      </c>
      <c r="X98" s="32" t="s">
        <v>689</v>
      </c>
      <c r="Y98" s="34" t="s">
        <v>690</v>
      </c>
      <c r="Z98" s="35"/>
      <c r="AA98" s="33"/>
      <c r="AB98" s="36" t="s">
        <v>691</v>
      </c>
    </row>
    <row r="99" spans="1:28" ht="56.25" x14ac:dyDescent="0.2">
      <c r="A99" s="106" t="s">
        <v>511</v>
      </c>
      <c r="B99" s="107"/>
      <c r="C99" s="107" t="s">
        <v>692</v>
      </c>
      <c r="D99" s="128" t="s">
        <v>693</v>
      </c>
      <c r="E99" s="122" t="s">
        <v>208</v>
      </c>
      <c r="F99" s="123" t="s">
        <v>571</v>
      </c>
      <c r="G99" s="63" t="s">
        <v>572</v>
      </c>
      <c r="H99" s="123" t="s">
        <v>38</v>
      </c>
      <c r="I99" s="123" t="s">
        <v>694</v>
      </c>
      <c r="J99" s="125">
        <v>2</v>
      </c>
      <c r="K99" s="125">
        <v>6</v>
      </c>
      <c r="L99" s="111">
        <f t="shared" si="4"/>
        <v>12</v>
      </c>
      <c r="M99" s="126"/>
      <c r="N99" s="123" t="s">
        <v>571</v>
      </c>
      <c r="O99" s="63" t="s">
        <v>572</v>
      </c>
      <c r="P99" s="123" t="s">
        <v>695</v>
      </c>
      <c r="Q99" s="125">
        <v>1</v>
      </c>
      <c r="R99" s="125">
        <v>5</v>
      </c>
      <c r="S99" s="125">
        <f t="shared" si="5"/>
        <v>5</v>
      </c>
      <c r="T99" s="127"/>
      <c r="U99" s="118">
        <f>COUNTIF($C$5:$C$670,C99)</f>
        <v>4</v>
      </c>
      <c r="V99" s="32" t="s">
        <v>223</v>
      </c>
      <c r="W99" s="33" t="s">
        <v>71</v>
      </c>
      <c r="X99" s="32" t="s">
        <v>696</v>
      </c>
      <c r="Y99" s="34" t="s">
        <v>697</v>
      </c>
      <c r="Z99" s="35"/>
      <c r="AA99" s="33"/>
      <c r="AB99" s="36" t="s">
        <v>698</v>
      </c>
    </row>
    <row r="100" spans="1:28" ht="22.5" customHeight="1" x14ac:dyDescent="0.2">
      <c r="A100" s="106" t="s">
        <v>511</v>
      </c>
      <c r="B100" s="107"/>
      <c r="C100" s="107" t="s">
        <v>699</v>
      </c>
      <c r="D100" s="128" t="s">
        <v>700</v>
      </c>
      <c r="E100" s="122" t="s">
        <v>108</v>
      </c>
      <c r="F100" s="123" t="s">
        <v>571</v>
      </c>
      <c r="G100" s="20" t="s">
        <v>572</v>
      </c>
      <c r="H100" s="123" t="s">
        <v>38</v>
      </c>
      <c r="I100" s="123" t="s">
        <v>427</v>
      </c>
      <c r="J100" s="125">
        <v>3</v>
      </c>
      <c r="K100" s="125">
        <v>5</v>
      </c>
      <c r="L100" s="111">
        <f t="shared" si="4"/>
        <v>15</v>
      </c>
      <c r="M100" s="126"/>
      <c r="N100" s="123" t="s">
        <v>571</v>
      </c>
      <c r="O100" s="20" t="s">
        <v>572</v>
      </c>
      <c r="P100" s="123" t="s">
        <v>377</v>
      </c>
      <c r="Q100" s="125">
        <v>1</v>
      </c>
      <c r="R100" s="125">
        <v>5</v>
      </c>
      <c r="S100" s="125">
        <f t="shared" si="5"/>
        <v>5</v>
      </c>
      <c r="T100" s="127" t="s">
        <v>35</v>
      </c>
      <c r="U100" s="118">
        <f>COUNTIF($C$5:$C$670,C100)</f>
        <v>2</v>
      </c>
      <c r="V100" s="32" t="s">
        <v>189</v>
      </c>
      <c r="W100" s="33" t="s">
        <v>50</v>
      </c>
      <c r="X100" s="32" t="s">
        <v>701</v>
      </c>
      <c r="Y100" s="34" t="s">
        <v>702</v>
      </c>
      <c r="Z100" s="35"/>
      <c r="AA100" s="33"/>
      <c r="AB100" s="36" t="s">
        <v>703</v>
      </c>
    </row>
    <row r="101" spans="1:28" ht="22.5" customHeight="1" x14ac:dyDescent="0.2">
      <c r="A101" s="106" t="s">
        <v>511</v>
      </c>
      <c r="B101" s="107"/>
      <c r="C101" s="107" t="s">
        <v>704</v>
      </c>
      <c r="D101" s="128" t="s">
        <v>705</v>
      </c>
      <c r="E101" s="122" t="s">
        <v>108</v>
      </c>
      <c r="F101" s="123" t="s">
        <v>589</v>
      </c>
      <c r="G101" s="20" t="s">
        <v>590</v>
      </c>
      <c r="H101" s="123" t="s">
        <v>38</v>
      </c>
      <c r="I101" s="123" t="s">
        <v>706</v>
      </c>
      <c r="J101" s="129">
        <v>4</v>
      </c>
      <c r="K101" s="129" t="s">
        <v>707</v>
      </c>
      <c r="L101" s="111">
        <v>30</v>
      </c>
      <c r="M101" s="126"/>
      <c r="N101" s="123" t="s">
        <v>589</v>
      </c>
      <c r="O101" s="20" t="s">
        <v>590</v>
      </c>
      <c r="P101" s="123" t="s">
        <v>708</v>
      </c>
      <c r="Q101" s="125">
        <v>8</v>
      </c>
      <c r="R101" s="125">
        <v>5</v>
      </c>
      <c r="S101" s="125">
        <f t="shared" si="5"/>
        <v>40</v>
      </c>
      <c r="T101" s="127" t="s">
        <v>35</v>
      </c>
      <c r="U101" s="118">
        <f>COUNTIF($C$5:$C$670,C101)</f>
        <v>1</v>
      </c>
      <c r="V101" s="32" t="s">
        <v>709</v>
      </c>
      <c r="W101" s="33" t="s">
        <v>710</v>
      </c>
      <c r="X101" s="32" t="s">
        <v>711</v>
      </c>
      <c r="Y101" s="34" t="s">
        <v>712</v>
      </c>
      <c r="Z101" s="35"/>
      <c r="AA101" s="33"/>
      <c r="AB101" s="36" t="s">
        <v>713</v>
      </c>
    </row>
    <row r="102" spans="1:28" ht="33.75" x14ac:dyDescent="0.2">
      <c r="A102" s="106" t="s">
        <v>511</v>
      </c>
      <c r="B102" s="107"/>
      <c r="C102" s="107" t="s">
        <v>714</v>
      </c>
      <c r="D102" s="121" t="s">
        <v>715</v>
      </c>
      <c r="E102" s="122" t="s">
        <v>56</v>
      </c>
      <c r="F102" s="123" t="s">
        <v>716</v>
      </c>
      <c r="G102" s="63" t="s">
        <v>717</v>
      </c>
      <c r="H102" s="123" t="s">
        <v>718</v>
      </c>
      <c r="I102" s="123" t="s">
        <v>708</v>
      </c>
      <c r="J102" s="125">
        <v>6</v>
      </c>
      <c r="K102" s="125">
        <v>5</v>
      </c>
      <c r="L102" s="111">
        <f>J102*K102</f>
        <v>30</v>
      </c>
      <c r="M102" s="126"/>
      <c r="N102" s="123" t="s">
        <v>716</v>
      </c>
      <c r="O102" s="63" t="s">
        <v>717</v>
      </c>
      <c r="P102" s="123" t="s">
        <v>708</v>
      </c>
      <c r="Q102" s="125">
        <v>3</v>
      </c>
      <c r="R102" s="125">
        <v>7</v>
      </c>
      <c r="S102" s="125">
        <f t="shared" si="5"/>
        <v>21</v>
      </c>
      <c r="T102" s="127" t="s">
        <v>35</v>
      </c>
      <c r="U102" s="118">
        <f>COUNTIF($C$5:$C$670,C102)</f>
        <v>1</v>
      </c>
      <c r="V102" s="32" t="s">
        <v>41</v>
      </c>
      <c r="W102" s="33" t="s">
        <v>50</v>
      </c>
      <c r="X102" s="32" t="s">
        <v>719</v>
      </c>
      <c r="Y102" s="34" t="s">
        <v>720</v>
      </c>
      <c r="Z102" s="35"/>
      <c r="AA102" s="33"/>
      <c r="AB102" s="36" t="s">
        <v>721</v>
      </c>
    </row>
    <row r="103" spans="1:28" ht="22.5" customHeight="1" x14ac:dyDescent="0.2">
      <c r="A103" s="106" t="s">
        <v>511</v>
      </c>
      <c r="B103" s="107"/>
      <c r="C103" s="107" t="s">
        <v>722</v>
      </c>
      <c r="D103" s="128" t="s">
        <v>723</v>
      </c>
      <c r="E103" s="122" t="s">
        <v>67</v>
      </c>
      <c r="F103" s="123" t="s">
        <v>571</v>
      </c>
      <c r="G103" s="20" t="s">
        <v>572</v>
      </c>
      <c r="H103" s="123" t="s">
        <v>38</v>
      </c>
      <c r="I103" s="123" t="s">
        <v>286</v>
      </c>
      <c r="J103" s="129">
        <v>2</v>
      </c>
      <c r="K103" s="129">
        <v>10</v>
      </c>
      <c r="L103" s="111">
        <f>J103*K103</f>
        <v>20</v>
      </c>
      <c r="M103" s="126"/>
      <c r="N103" s="123" t="s">
        <v>571</v>
      </c>
      <c r="O103" s="20" t="s">
        <v>572</v>
      </c>
      <c r="P103" s="123" t="s">
        <v>221</v>
      </c>
      <c r="Q103" s="125">
        <v>2</v>
      </c>
      <c r="R103" s="125">
        <v>5</v>
      </c>
      <c r="S103" s="125">
        <f t="shared" si="5"/>
        <v>10</v>
      </c>
      <c r="T103" s="127" t="s">
        <v>35</v>
      </c>
      <c r="U103" s="118">
        <f>COUNTIF($C$5:$C$665,C103)</f>
        <v>1</v>
      </c>
      <c r="V103" s="32" t="s">
        <v>70</v>
      </c>
      <c r="W103" s="33" t="s">
        <v>42</v>
      </c>
      <c r="X103" s="32" t="s">
        <v>724</v>
      </c>
      <c r="Y103" s="34" t="s">
        <v>725</v>
      </c>
      <c r="Z103" s="35"/>
      <c r="AA103" s="33"/>
      <c r="AB103" s="36" t="s">
        <v>726</v>
      </c>
    </row>
    <row r="104" spans="1:28" ht="22.5" customHeight="1" x14ac:dyDescent="0.2">
      <c r="A104" s="130" t="s">
        <v>511</v>
      </c>
      <c r="B104" s="131"/>
      <c r="C104" s="131" t="s">
        <v>727</v>
      </c>
      <c r="D104" s="132" t="s">
        <v>728</v>
      </c>
      <c r="E104" s="122" t="s">
        <v>108</v>
      </c>
      <c r="F104" s="123" t="s">
        <v>571</v>
      </c>
      <c r="G104" s="20" t="s">
        <v>572</v>
      </c>
      <c r="H104" s="124" t="s">
        <v>38</v>
      </c>
      <c r="I104" s="123" t="s">
        <v>729</v>
      </c>
      <c r="J104" s="133">
        <v>2</v>
      </c>
      <c r="K104" s="134" t="s">
        <v>730</v>
      </c>
      <c r="L104" s="135">
        <f>J104*K104</f>
        <v>10</v>
      </c>
      <c r="M104" s="136" t="s">
        <v>35</v>
      </c>
      <c r="N104" s="123" t="s">
        <v>571</v>
      </c>
      <c r="O104" s="20" t="s">
        <v>572</v>
      </c>
      <c r="P104" s="123" t="s">
        <v>731</v>
      </c>
      <c r="Q104" s="134" t="s">
        <v>169</v>
      </c>
      <c r="R104" s="134" t="s">
        <v>730</v>
      </c>
      <c r="S104" s="134">
        <f t="shared" si="5"/>
        <v>5</v>
      </c>
      <c r="T104" s="114" t="s">
        <v>35</v>
      </c>
      <c r="U104" s="118">
        <f>COUNTIF($C$5:$C$670,C104)</f>
        <v>4</v>
      </c>
      <c r="V104" s="54" t="s">
        <v>78</v>
      </c>
      <c r="W104" s="137" t="s">
        <v>688</v>
      </c>
      <c r="X104" s="54" t="s">
        <v>732</v>
      </c>
      <c r="Y104" s="34" t="s">
        <v>733</v>
      </c>
      <c r="Z104" s="57"/>
      <c r="AA104" s="58"/>
      <c r="AB104" s="59" t="s">
        <v>734</v>
      </c>
    </row>
    <row r="105" spans="1:28" ht="33.75" x14ac:dyDescent="0.2">
      <c r="A105" s="106" t="s">
        <v>511</v>
      </c>
      <c r="B105" s="107"/>
      <c r="C105" s="107" t="s">
        <v>284</v>
      </c>
      <c r="D105" s="121" t="s">
        <v>285</v>
      </c>
      <c r="E105" s="122" t="s">
        <v>34</v>
      </c>
      <c r="F105" s="123" t="s">
        <v>595</v>
      </c>
      <c r="G105" s="63" t="s">
        <v>596</v>
      </c>
      <c r="H105" s="123" t="s">
        <v>735</v>
      </c>
      <c r="I105" s="123" t="s">
        <v>286</v>
      </c>
      <c r="J105" s="129">
        <v>4</v>
      </c>
      <c r="K105" s="129" t="s">
        <v>736</v>
      </c>
      <c r="L105" s="111">
        <v>38</v>
      </c>
      <c r="M105" s="126"/>
      <c r="N105" s="123" t="s">
        <v>571</v>
      </c>
      <c r="O105" s="20" t="s">
        <v>572</v>
      </c>
      <c r="P105" s="123" t="s">
        <v>221</v>
      </c>
      <c r="Q105" s="125">
        <v>2</v>
      </c>
      <c r="R105" s="125">
        <v>5</v>
      </c>
      <c r="S105" s="125">
        <f t="shared" si="5"/>
        <v>10</v>
      </c>
      <c r="T105" s="127" t="s">
        <v>35</v>
      </c>
      <c r="U105" s="118">
        <f>COUNTIF($C$5:$C$670,C105)</f>
        <v>3</v>
      </c>
      <c r="V105" s="32" t="s">
        <v>248</v>
      </c>
      <c r="W105" s="33" t="s">
        <v>249</v>
      </c>
      <c r="X105" s="32" t="s">
        <v>287</v>
      </c>
      <c r="Y105" s="34" t="s">
        <v>288</v>
      </c>
      <c r="Z105" s="35"/>
      <c r="AA105" s="33"/>
      <c r="AB105" s="36" t="s">
        <v>289</v>
      </c>
    </row>
    <row r="106" spans="1:28" ht="33.75" x14ac:dyDescent="0.2">
      <c r="A106" s="106" t="s">
        <v>511</v>
      </c>
      <c r="B106" s="107"/>
      <c r="C106" s="107" t="s">
        <v>487</v>
      </c>
      <c r="D106" s="121" t="s">
        <v>488</v>
      </c>
      <c r="E106" s="122" t="s">
        <v>108</v>
      </c>
      <c r="F106" s="123" t="s">
        <v>678</v>
      </c>
      <c r="G106" s="63" t="s">
        <v>679</v>
      </c>
      <c r="H106" s="123" t="s">
        <v>38</v>
      </c>
      <c r="I106" s="123" t="s">
        <v>286</v>
      </c>
      <c r="J106" s="129">
        <v>2</v>
      </c>
      <c r="K106" s="129">
        <v>10</v>
      </c>
      <c r="L106" s="111">
        <f t="shared" ref="L106:L124" si="6">J106*K106</f>
        <v>20</v>
      </c>
      <c r="M106" s="126"/>
      <c r="N106" s="123" t="s">
        <v>678</v>
      </c>
      <c r="O106" s="63" t="s">
        <v>679</v>
      </c>
      <c r="P106" s="123" t="s">
        <v>221</v>
      </c>
      <c r="Q106" s="125">
        <v>4</v>
      </c>
      <c r="R106" s="125">
        <v>5</v>
      </c>
      <c r="S106" s="125">
        <f t="shared" si="5"/>
        <v>20</v>
      </c>
      <c r="T106" s="127" t="s">
        <v>35</v>
      </c>
      <c r="U106" s="118">
        <f>COUNTIF($C$5:$C$670,C106)</f>
        <v>9</v>
      </c>
      <c r="V106" s="32" t="s">
        <v>737</v>
      </c>
      <c r="W106" s="33" t="s">
        <v>738</v>
      </c>
      <c r="X106" s="32" t="s">
        <v>496</v>
      </c>
      <c r="Y106" s="34"/>
      <c r="Z106" s="35" t="s">
        <v>739</v>
      </c>
      <c r="AA106" s="37" t="s">
        <v>740</v>
      </c>
      <c r="AB106" s="36" t="s">
        <v>499</v>
      </c>
    </row>
    <row r="107" spans="1:28" ht="22.5" customHeight="1" x14ac:dyDescent="0.2">
      <c r="A107" s="106" t="s">
        <v>511</v>
      </c>
      <c r="B107" s="107"/>
      <c r="C107" s="107" t="s">
        <v>290</v>
      </c>
      <c r="D107" s="121" t="s">
        <v>741</v>
      </c>
      <c r="E107" s="122" t="s">
        <v>108</v>
      </c>
      <c r="F107" s="123" t="s">
        <v>571</v>
      </c>
      <c r="G107" s="20" t="s">
        <v>572</v>
      </c>
      <c r="H107" s="123" t="s">
        <v>38</v>
      </c>
      <c r="I107" s="123" t="s">
        <v>742</v>
      </c>
      <c r="J107" s="129">
        <v>3</v>
      </c>
      <c r="K107" s="129">
        <v>10</v>
      </c>
      <c r="L107" s="111">
        <f t="shared" si="6"/>
        <v>30</v>
      </c>
      <c r="M107" s="126"/>
      <c r="N107" s="123" t="s">
        <v>571</v>
      </c>
      <c r="O107" s="20" t="s">
        <v>572</v>
      </c>
      <c r="P107" s="123"/>
      <c r="Q107" s="125">
        <v>2</v>
      </c>
      <c r="R107" s="125">
        <v>5</v>
      </c>
      <c r="S107" s="125">
        <f t="shared" si="5"/>
        <v>10</v>
      </c>
      <c r="T107" s="127" t="s">
        <v>35</v>
      </c>
      <c r="U107" s="118">
        <f>COUNTIF($C$5:$C$670,C107)</f>
        <v>19</v>
      </c>
      <c r="V107" s="32" t="s">
        <v>41</v>
      </c>
      <c r="W107" s="33" t="s">
        <v>50</v>
      </c>
      <c r="X107" s="32" t="s">
        <v>293</v>
      </c>
      <c r="Y107" s="34" t="s">
        <v>294</v>
      </c>
      <c r="Z107" s="35" t="s">
        <v>743</v>
      </c>
      <c r="AA107" s="37" t="s">
        <v>744</v>
      </c>
      <c r="AB107" s="36" t="s">
        <v>297</v>
      </c>
    </row>
    <row r="108" spans="1:28" ht="56.25" x14ac:dyDescent="0.2">
      <c r="A108" s="106" t="s">
        <v>511</v>
      </c>
      <c r="B108" s="107"/>
      <c r="C108" s="107" t="s">
        <v>290</v>
      </c>
      <c r="D108" s="17" t="s">
        <v>745</v>
      </c>
      <c r="E108" s="122" t="s">
        <v>108</v>
      </c>
      <c r="F108" s="123" t="s">
        <v>615</v>
      </c>
      <c r="G108" s="20" t="s">
        <v>616</v>
      </c>
      <c r="H108" s="123" t="s">
        <v>746</v>
      </c>
      <c r="I108" s="123" t="s">
        <v>221</v>
      </c>
      <c r="J108" s="129">
        <v>3</v>
      </c>
      <c r="K108" s="129">
        <v>10</v>
      </c>
      <c r="L108" s="111">
        <f t="shared" si="6"/>
        <v>30</v>
      </c>
      <c r="M108" s="126"/>
      <c r="N108" s="123" t="s">
        <v>747</v>
      </c>
      <c r="O108" s="20" t="s">
        <v>748</v>
      </c>
      <c r="P108" s="123" t="s">
        <v>221</v>
      </c>
      <c r="Q108" s="125">
        <v>2</v>
      </c>
      <c r="R108" s="125">
        <v>5</v>
      </c>
      <c r="S108" s="125">
        <f t="shared" si="5"/>
        <v>10</v>
      </c>
      <c r="T108" s="127" t="s">
        <v>35</v>
      </c>
      <c r="U108" s="118">
        <f>COUNTIF($C$5:$C$670,C108)</f>
        <v>19</v>
      </c>
      <c r="V108" s="32" t="s">
        <v>41</v>
      </c>
      <c r="W108" s="33" t="s">
        <v>50</v>
      </c>
      <c r="X108" s="32" t="s">
        <v>293</v>
      </c>
      <c r="Y108" s="34" t="s">
        <v>294</v>
      </c>
      <c r="Z108" s="35" t="s">
        <v>749</v>
      </c>
      <c r="AA108" s="37" t="s">
        <v>750</v>
      </c>
      <c r="AB108" s="36" t="s">
        <v>297</v>
      </c>
    </row>
    <row r="109" spans="1:28" ht="22.5" customHeight="1" x14ac:dyDescent="0.2">
      <c r="A109" s="106" t="s">
        <v>511</v>
      </c>
      <c r="B109" s="107"/>
      <c r="C109" s="107" t="s">
        <v>751</v>
      </c>
      <c r="D109" s="17" t="s">
        <v>752</v>
      </c>
      <c r="E109" s="122" t="s">
        <v>229</v>
      </c>
      <c r="F109" s="123" t="s">
        <v>571</v>
      </c>
      <c r="G109" s="20" t="s">
        <v>572</v>
      </c>
      <c r="H109" s="123"/>
      <c r="I109" s="123" t="s">
        <v>742</v>
      </c>
      <c r="J109" s="125">
        <v>2</v>
      </c>
      <c r="K109" s="125">
        <v>10</v>
      </c>
      <c r="L109" s="111">
        <f t="shared" si="6"/>
        <v>20</v>
      </c>
      <c r="M109" s="126"/>
      <c r="N109" s="123" t="s">
        <v>571</v>
      </c>
      <c r="O109" s="20" t="s">
        <v>572</v>
      </c>
      <c r="P109" s="123" t="s">
        <v>753</v>
      </c>
      <c r="Q109" s="125">
        <v>2</v>
      </c>
      <c r="R109" s="125">
        <v>5</v>
      </c>
      <c r="S109" s="125">
        <f t="shared" si="5"/>
        <v>10</v>
      </c>
      <c r="T109" s="127" t="s">
        <v>35</v>
      </c>
      <c r="U109" s="118">
        <f>COUNTIF($C$5:$C$670,C109)</f>
        <v>1</v>
      </c>
      <c r="V109" s="32" t="s">
        <v>92</v>
      </c>
      <c r="W109" s="33" t="s">
        <v>651</v>
      </c>
      <c r="X109" s="32" t="s">
        <v>754</v>
      </c>
      <c r="Y109" s="34" t="s">
        <v>755</v>
      </c>
      <c r="Z109" s="35"/>
      <c r="AA109" s="33"/>
      <c r="AB109" s="36" t="s">
        <v>756</v>
      </c>
    </row>
    <row r="110" spans="1:28" ht="22.5" customHeight="1" x14ac:dyDescent="0.2">
      <c r="A110" s="106" t="s">
        <v>511</v>
      </c>
      <c r="B110" s="107"/>
      <c r="C110" s="107" t="s">
        <v>549</v>
      </c>
      <c r="D110" s="121" t="s">
        <v>550</v>
      </c>
      <c r="E110" s="122" t="s">
        <v>257</v>
      </c>
      <c r="F110" s="123" t="s">
        <v>571</v>
      </c>
      <c r="G110" s="20" t="s">
        <v>572</v>
      </c>
      <c r="H110" s="123" t="s">
        <v>38</v>
      </c>
      <c r="I110" s="123" t="s">
        <v>757</v>
      </c>
      <c r="J110" s="125">
        <v>2</v>
      </c>
      <c r="K110" s="125">
        <v>4</v>
      </c>
      <c r="L110" s="111">
        <f t="shared" si="6"/>
        <v>8</v>
      </c>
      <c r="M110" s="126"/>
      <c r="N110" s="123" t="s">
        <v>571</v>
      </c>
      <c r="O110" s="20" t="s">
        <v>572</v>
      </c>
      <c r="P110" s="123" t="s">
        <v>397</v>
      </c>
      <c r="Q110" s="125">
        <v>1</v>
      </c>
      <c r="R110" s="125">
        <v>5</v>
      </c>
      <c r="S110" s="125">
        <f t="shared" si="5"/>
        <v>5</v>
      </c>
      <c r="T110" s="127"/>
      <c r="U110" s="118">
        <f>COUNTIF($C$5:$C$670,C110)</f>
        <v>8</v>
      </c>
      <c r="V110" s="32" t="s">
        <v>41</v>
      </c>
      <c r="W110" s="33" t="s">
        <v>50</v>
      </c>
      <c r="X110" s="32" t="s">
        <v>552</v>
      </c>
      <c r="Y110" s="34" t="s">
        <v>553</v>
      </c>
      <c r="Z110" s="35" t="s">
        <v>758</v>
      </c>
      <c r="AA110" s="37" t="s">
        <v>759</v>
      </c>
      <c r="AB110" s="36" t="s">
        <v>556</v>
      </c>
    </row>
    <row r="111" spans="1:28" ht="22.5" customHeight="1" x14ac:dyDescent="0.2">
      <c r="A111" s="106" t="s">
        <v>511</v>
      </c>
      <c r="B111" s="107"/>
      <c r="C111" s="107" t="s">
        <v>549</v>
      </c>
      <c r="D111" s="17" t="s">
        <v>550</v>
      </c>
      <c r="E111" s="122" t="s">
        <v>108</v>
      </c>
      <c r="F111" s="123" t="s">
        <v>408</v>
      </c>
      <c r="G111" s="20" t="s">
        <v>409</v>
      </c>
      <c r="H111" s="123" t="s">
        <v>38</v>
      </c>
      <c r="I111" s="123" t="s">
        <v>757</v>
      </c>
      <c r="J111" s="125">
        <v>2</v>
      </c>
      <c r="K111" s="125">
        <v>4</v>
      </c>
      <c r="L111" s="111">
        <f t="shared" si="6"/>
        <v>8</v>
      </c>
      <c r="M111" s="126"/>
      <c r="N111" s="123" t="s">
        <v>408</v>
      </c>
      <c r="O111" s="20" t="s">
        <v>409</v>
      </c>
      <c r="P111" s="123" t="s">
        <v>397</v>
      </c>
      <c r="Q111" s="125">
        <v>1</v>
      </c>
      <c r="R111" s="125">
        <v>5</v>
      </c>
      <c r="S111" s="125">
        <f t="shared" si="5"/>
        <v>5</v>
      </c>
      <c r="T111" s="127"/>
      <c r="U111" s="118">
        <f>COUNTIF($C$5:$C$670,C111)</f>
        <v>8</v>
      </c>
      <c r="V111" s="32" t="s">
        <v>41</v>
      </c>
      <c r="W111" s="33" t="s">
        <v>50</v>
      </c>
      <c r="X111" s="32" t="s">
        <v>552</v>
      </c>
      <c r="Y111" s="34" t="s">
        <v>553</v>
      </c>
      <c r="Z111" s="35" t="s">
        <v>760</v>
      </c>
      <c r="AA111" s="37" t="s">
        <v>761</v>
      </c>
      <c r="AB111" s="36" t="s">
        <v>556</v>
      </c>
    </row>
    <row r="112" spans="1:28" ht="22.5" customHeight="1" x14ac:dyDescent="0.2">
      <c r="A112" s="106" t="s">
        <v>511</v>
      </c>
      <c r="B112" s="107"/>
      <c r="C112" s="107" t="s">
        <v>452</v>
      </c>
      <c r="D112" s="17" t="s">
        <v>453</v>
      </c>
      <c r="E112" s="122" t="s">
        <v>208</v>
      </c>
      <c r="F112" s="123" t="s">
        <v>571</v>
      </c>
      <c r="G112" s="20" t="s">
        <v>572</v>
      </c>
      <c r="H112" s="123" t="s">
        <v>38</v>
      </c>
      <c r="I112" s="123" t="s">
        <v>221</v>
      </c>
      <c r="J112" s="125">
        <v>2</v>
      </c>
      <c r="K112" s="125">
        <v>10</v>
      </c>
      <c r="L112" s="111">
        <f t="shared" si="6"/>
        <v>20</v>
      </c>
      <c r="M112" s="126"/>
      <c r="N112" s="123" t="s">
        <v>571</v>
      </c>
      <c r="O112" s="20" t="s">
        <v>572</v>
      </c>
      <c r="P112" s="123" t="s">
        <v>221</v>
      </c>
      <c r="Q112" s="125">
        <v>2</v>
      </c>
      <c r="R112" s="125">
        <v>5</v>
      </c>
      <c r="S112" s="125">
        <f t="shared" si="5"/>
        <v>10</v>
      </c>
      <c r="T112" s="127"/>
      <c r="U112" s="118">
        <f>COUNTIF($C$5:$C$666,C112)</f>
        <v>2</v>
      </c>
      <c r="V112" s="32" t="s">
        <v>189</v>
      </c>
      <c r="W112" s="33" t="s">
        <v>455</v>
      </c>
      <c r="X112" s="32" t="s">
        <v>2263</v>
      </c>
      <c r="Y112" s="34" t="s">
        <v>457</v>
      </c>
      <c r="Z112" s="35" t="s">
        <v>2264</v>
      </c>
      <c r="AA112" s="37" t="s">
        <v>2265</v>
      </c>
      <c r="AB112" s="36" t="s">
        <v>460</v>
      </c>
    </row>
    <row r="113" spans="1:29" ht="22.5" customHeight="1" x14ac:dyDescent="0.2">
      <c r="A113" s="106" t="s">
        <v>511</v>
      </c>
      <c r="B113" s="107"/>
      <c r="C113" s="107" t="s">
        <v>762</v>
      </c>
      <c r="D113" s="17" t="s">
        <v>763</v>
      </c>
      <c r="E113" s="122" t="s">
        <v>132</v>
      </c>
      <c r="F113" s="123" t="s">
        <v>589</v>
      </c>
      <c r="G113" s="20" t="s">
        <v>590</v>
      </c>
      <c r="H113" s="138" t="s">
        <v>38</v>
      </c>
      <c r="I113" s="138" t="s">
        <v>286</v>
      </c>
      <c r="J113" s="125">
        <v>2</v>
      </c>
      <c r="K113" s="125">
        <v>5</v>
      </c>
      <c r="L113" s="111">
        <f t="shared" si="6"/>
        <v>10</v>
      </c>
      <c r="M113" s="126"/>
      <c r="N113" s="123" t="s">
        <v>589</v>
      </c>
      <c r="O113" s="20" t="s">
        <v>590</v>
      </c>
      <c r="P113" s="123" t="s">
        <v>221</v>
      </c>
      <c r="Q113" s="125">
        <v>2</v>
      </c>
      <c r="R113" s="125">
        <v>5</v>
      </c>
      <c r="S113" s="125">
        <f t="shared" si="5"/>
        <v>10</v>
      </c>
      <c r="T113" s="127" t="s">
        <v>35</v>
      </c>
      <c r="U113" s="118">
        <f>COUNTIF($C$5:$C$670,C113)</f>
        <v>3</v>
      </c>
      <c r="V113" s="32" t="s">
        <v>189</v>
      </c>
      <c r="W113" s="33" t="s">
        <v>455</v>
      </c>
      <c r="X113" s="32" t="s">
        <v>764</v>
      </c>
      <c r="Y113" s="34" t="s">
        <v>765</v>
      </c>
      <c r="Z113" s="35" t="s">
        <v>766</v>
      </c>
      <c r="AA113" s="37" t="s">
        <v>767</v>
      </c>
      <c r="AB113" s="36" t="s">
        <v>768</v>
      </c>
    </row>
    <row r="114" spans="1:29" ht="22.5" customHeight="1" x14ac:dyDescent="0.2">
      <c r="A114" s="106" t="s">
        <v>511</v>
      </c>
      <c r="B114" s="107"/>
      <c r="C114" s="107" t="s">
        <v>769</v>
      </c>
      <c r="D114" s="121" t="s">
        <v>770</v>
      </c>
      <c r="E114" s="122" t="s">
        <v>108</v>
      </c>
      <c r="F114" s="123" t="s">
        <v>540</v>
      </c>
      <c r="G114" s="20" t="s">
        <v>541</v>
      </c>
      <c r="H114" s="138" t="s">
        <v>38</v>
      </c>
      <c r="I114" s="138" t="s">
        <v>311</v>
      </c>
      <c r="J114" s="125">
        <v>2</v>
      </c>
      <c r="K114" s="125">
        <v>10</v>
      </c>
      <c r="L114" s="111">
        <f t="shared" si="6"/>
        <v>20</v>
      </c>
      <c r="M114" s="126"/>
      <c r="N114" s="123" t="s">
        <v>540</v>
      </c>
      <c r="O114" s="20" t="s">
        <v>541</v>
      </c>
      <c r="P114" s="123" t="s">
        <v>454</v>
      </c>
      <c r="Q114" s="125">
        <v>2</v>
      </c>
      <c r="R114" s="125">
        <v>5</v>
      </c>
      <c r="S114" s="125">
        <f t="shared" si="5"/>
        <v>10</v>
      </c>
      <c r="T114" s="127" t="s">
        <v>35</v>
      </c>
      <c r="U114" s="118">
        <f>COUNTIF($C$5:$C$670,C114)</f>
        <v>2</v>
      </c>
      <c r="V114" s="32" t="s">
        <v>78</v>
      </c>
      <c r="W114" s="33" t="s">
        <v>42</v>
      </c>
      <c r="X114" s="32" t="s">
        <v>771</v>
      </c>
      <c r="Y114" s="34" t="s">
        <v>772</v>
      </c>
      <c r="Z114" s="35" t="s">
        <v>773</v>
      </c>
      <c r="AA114" s="37" t="s">
        <v>774</v>
      </c>
      <c r="AB114" s="36" t="s">
        <v>775</v>
      </c>
    </row>
    <row r="115" spans="1:29" ht="56.25" x14ac:dyDescent="0.2">
      <c r="A115" s="106" t="s">
        <v>511</v>
      </c>
      <c r="B115" s="107"/>
      <c r="C115" s="107" t="s">
        <v>776</v>
      </c>
      <c r="D115" s="17" t="s">
        <v>777</v>
      </c>
      <c r="E115" s="122" t="s">
        <v>108</v>
      </c>
      <c r="F115" s="113" t="s">
        <v>615</v>
      </c>
      <c r="G115" s="20" t="s">
        <v>616</v>
      </c>
      <c r="H115" s="138" t="s">
        <v>38</v>
      </c>
      <c r="I115" s="138" t="s">
        <v>311</v>
      </c>
      <c r="J115" s="125">
        <v>2</v>
      </c>
      <c r="K115" s="125">
        <v>10</v>
      </c>
      <c r="L115" s="111">
        <f t="shared" si="6"/>
        <v>20</v>
      </c>
      <c r="M115" s="126"/>
      <c r="N115" s="113" t="s">
        <v>615</v>
      </c>
      <c r="O115" s="20" t="s">
        <v>616</v>
      </c>
      <c r="P115" s="123" t="s">
        <v>454</v>
      </c>
      <c r="Q115" s="125">
        <v>2</v>
      </c>
      <c r="R115" s="125">
        <v>5</v>
      </c>
      <c r="S115" s="125">
        <f t="shared" si="5"/>
        <v>10</v>
      </c>
      <c r="T115" s="127" t="s">
        <v>35</v>
      </c>
      <c r="U115" s="118">
        <f>COUNTIF($C$5:$C$670,C115)</f>
        <v>5</v>
      </c>
      <c r="V115" s="32" t="s">
        <v>189</v>
      </c>
      <c r="W115" s="33" t="s">
        <v>455</v>
      </c>
      <c r="X115" s="32" t="s">
        <v>778</v>
      </c>
      <c r="Y115" s="34" t="s">
        <v>779</v>
      </c>
      <c r="Z115" s="35"/>
      <c r="AA115" s="37"/>
      <c r="AB115" s="36" t="s">
        <v>780</v>
      </c>
    </row>
    <row r="116" spans="1:29" ht="22.5" x14ac:dyDescent="0.2">
      <c r="A116" s="106" t="s">
        <v>511</v>
      </c>
      <c r="B116" s="107"/>
      <c r="C116" s="107" t="s">
        <v>781</v>
      </c>
      <c r="D116" s="17" t="s">
        <v>782</v>
      </c>
      <c r="E116" s="122" t="s">
        <v>108</v>
      </c>
      <c r="F116" s="123" t="s">
        <v>595</v>
      </c>
      <c r="G116" s="63" t="s">
        <v>596</v>
      </c>
      <c r="H116" s="138" t="s">
        <v>38</v>
      </c>
      <c r="I116" s="138" t="s">
        <v>286</v>
      </c>
      <c r="J116" s="125">
        <v>1</v>
      </c>
      <c r="K116" s="125">
        <v>10</v>
      </c>
      <c r="L116" s="111">
        <f t="shared" si="6"/>
        <v>10</v>
      </c>
      <c r="M116" s="126"/>
      <c r="N116" s="123" t="s">
        <v>595</v>
      </c>
      <c r="O116" s="63" t="s">
        <v>596</v>
      </c>
      <c r="P116" s="123" t="s">
        <v>221</v>
      </c>
      <c r="Q116" s="125">
        <v>1</v>
      </c>
      <c r="R116" s="125">
        <v>5</v>
      </c>
      <c r="S116" s="125">
        <f t="shared" si="5"/>
        <v>5</v>
      </c>
      <c r="T116" s="127" t="s">
        <v>35</v>
      </c>
      <c r="U116" s="118">
        <f>COUNTIF($C$5:$C$670,C116)</f>
        <v>4</v>
      </c>
      <c r="V116" s="32" t="s">
        <v>92</v>
      </c>
      <c r="W116" s="33" t="s">
        <v>783</v>
      </c>
      <c r="X116" s="32" t="s">
        <v>784</v>
      </c>
      <c r="Y116" s="34" t="s">
        <v>785</v>
      </c>
      <c r="Z116" s="35" t="s">
        <v>786</v>
      </c>
      <c r="AA116" s="37" t="s">
        <v>787</v>
      </c>
      <c r="AB116" s="36" t="s">
        <v>788</v>
      </c>
      <c r="AC116" s="5"/>
    </row>
    <row r="117" spans="1:29" ht="22.5" x14ac:dyDescent="0.2">
      <c r="A117" s="106" t="s">
        <v>511</v>
      </c>
      <c r="B117" s="107"/>
      <c r="C117" s="107" t="s">
        <v>789</v>
      </c>
      <c r="D117" s="121" t="s">
        <v>790</v>
      </c>
      <c r="E117" s="122" t="s">
        <v>67</v>
      </c>
      <c r="F117" s="123" t="s">
        <v>595</v>
      </c>
      <c r="G117" s="63" t="s">
        <v>596</v>
      </c>
      <c r="H117" s="138" t="s">
        <v>38</v>
      </c>
      <c r="I117" s="138" t="s">
        <v>300</v>
      </c>
      <c r="J117" s="125">
        <v>2</v>
      </c>
      <c r="K117" s="125">
        <v>6</v>
      </c>
      <c r="L117" s="111">
        <f t="shared" si="6"/>
        <v>12</v>
      </c>
      <c r="M117" s="126"/>
      <c r="N117" s="123"/>
      <c r="O117" s="63"/>
      <c r="P117" s="123" t="s">
        <v>301</v>
      </c>
      <c r="Q117" s="125">
        <v>2</v>
      </c>
      <c r="R117" s="125">
        <v>5</v>
      </c>
      <c r="S117" s="125">
        <f t="shared" si="5"/>
        <v>10</v>
      </c>
      <c r="T117" s="127" t="s">
        <v>35</v>
      </c>
      <c r="U117" s="118">
        <f>COUNTIF($C$5:$C$670,C117)</f>
        <v>1</v>
      </c>
      <c r="V117" s="32" t="s">
        <v>49</v>
      </c>
      <c r="W117" s="33" t="s">
        <v>71</v>
      </c>
      <c r="X117" s="32" t="s">
        <v>791</v>
      </c>
      <c r="Y117" s="34" t="s">
        <v>792</v>
      </c>
      <c r="Z117" s="35"/>
      <c r="AA117" s="37"/>
      <c r="AB117" s="36" t="s">
        <v>793</v>
      </c>
      <c r="AC117" s="5"/>
    </row>
    <row r="118" spans="1:29" ht="22.5" x14ac:dyDescent="0.2">
      <c r="A118" s="106" t="s">
        <v>511</v>
      </c>
      <c r="B118" s="107"/>
      <c r="C118" s="107" t="s">
        <v>794</v>
      </c>
      <c r="D118" s="121" t="s">
        <v>795</v>
      </c>
      <c r="E118" s="122" t="s">
        <v>208</v>
      </c>
      <c r="F118" s="123" t="s">
        <v>685</v>
      </c>
      <c r="G118" s="20" t="s">
        <v>687</v>
      </c>
      <c r="H118" s="138" t="s">
        <v>38</v>
      </c>
      <c r="I118" s="138" t="s">
        <v>221</v>
      </c>
      <c r="J118" s="125">
        <v>4</v>
      </c>
      <c r="K118" s="125">
        <v>5</v>
      </c>
      <c r="L118" s="111">
        <f t="shared" si="6"/>
        <v>20</v>
      </c>
      <c r="M118" s="126"/>
      <c r="N118" s="123" t="s">
        <v>685</v>
      </c>
      <c r="O118" s="20" t="s">
        <v>687</v>
      </c>
      <c r="P118" s="123" t="s">
        <v>221</v>
      </c>
      <c r="Q118" s="125">
        <v>2</v>
      </c>
      <c r="R118" s="125">
        <v>5</v>
      </c>
      <c r="S118" s="125">
        <f t="shared" si="5"/>
        <v>10</v>
      </c>
      <c r="T118" s="127" t="s">
        <v>35</v>
      </c>
      <c r="U118" s="118">
        <f>COUNTIF($C$5:$C$670,C118)</f>
        <v>1</v>
      </c>
      <c r="V118" s="32" t="s">
        <v>189</v>
      </c>
      <c r="W118" s="33" t="s">
        <v>688</v>
      </c>
      <c r="X118" s="32" t="s">
        <v>796</v>
      </c>
      <c r="Y118" s="34" t="s">
        <v>797</v>
      </c>
      <c r="Z118" s="35" t="s">
        <v>798</v>
      </c>
      <c r="AA118" s="37" t="s">
        <v>799</v>
      </c>
      <c r="AB118" s="36" t="s">
        <v>800</v>
      </c>
      <c r="AC118" s="5"/>
    </row>
    <row r="119" spans="1:29" ht="56.25" x14ac:dyDescent="0.2">
      <c r="A119" s="106" t="s">
        <v>511</v>
      </c>
      <c r="B119" s="107"/>
      <c r="C119" s="107" t="s">
        <v>801</v>
      </c>
      <c r="D119" s="17" t="s">
        <v>802</v>
      </c>
      <c r="E119" s="122" t="s">
        <v>270</v>
      </c>
      <c r="F119" s="123" t="s">
        <v>615</v>
      </c>
      <c r="G119" s="20" t="s">
        <v>616</v>
      </c>
      <c r="H119" s="123" t="s">
        <v>38</v>
      </c>
      <c r="I119" s="123" t="s">
        <v>311</v>
      </c>
      <c r="J119" s="125">
        <v>5</v>
      </c>
      <c r="K119" s="125">
        <v>10</v>
      </c>
      <c r="L119" s="111">
        <f t="shared" si="6"/>
        <v>50</v>
      </c>
      <c r="M119" s="126"/>
      <c r="N119" s="123" t="s">
        <v>615</v>
      </c>
      <c r="O119" s="20" t="s">
        <v>616</v>
      </c>
      <c r="P119" s="123" t="s">
        <v>311</v>
      </c>
      <c r="Q119" s="125">
        <v>2</v>
      </c>
      <c r="R119" s="125">
        <v>5</v>
      </c>
      <c r="S119" s="125">
        <f t="shared" si="5"/>
        <v>10</v>
      </c>
      <c r="T119" s="127" t="s">
        <v>35</v>
      </c>
      <c r="U119" s="26">
        <f>COUNTIF($C$5:$C$670,C119)</f>
        <v>2</v>
      </c>
      <c r="V119" s="32" t="s">
        <v>803</v>
      </c>
      <c r="W119" s="33" t="s">
        <v>738</v>
      </c>
      <c r="X119" s="32" t="s">
        <v>804</v>
      </c>
      <c r="Y119" s="34" t="s">
        <v>805</v>
      </c>
      <c r="Z119" s="35" t="s">
        <v>806</v>
      </c>
      <c r="AA119" s="37" t="s">
        <v>807</v>
      </c>
      <c r="AB119" s="36" t="s">
        <v>808</v>
      </c>
      <c r="AC119" s="5"/>
    </row>
    <row r="120" spans="1:29" ht="22.5" x14ac:dyDescent="0.2">
      <c r="A120" s="106" t="s">
        <v>511</v>
      </c>
      <c r="B120" s="107"/>
      <c r="C120" s="107" t="s">
        <v>809</v>
      </c>
      <c r="D120" s="17" t="s">
        <v>810</v>
      </c>
      <c r="E120" s="122" t="s">
        <v>34</v>
      </c>
      <c r="F120" s="123" t="s">
        <v>811</v>
      </c>
      <c r="G120" s="20" t="s">
        <v>812</v>
      </c>
      <c r="H120" s="123" t="s">
        <v>813</v>
      </c>
      <c r="I120" s="123" t="s">
        <v>300</v>
      </c>
      <c r="J120" s="125">
        <v>6</v>
      </c>
      <c r="K120" s="125">
        <v>10</v>
      </c>
      <c r="L120" s="111">
        <f t="shared" si="6"/>
        <v>60</v>
      </c>
      <c r="M120" s="126"/>
      <c r="N120" s="123"/>
      <c r="O120" s="20" t="s">
        <v>814</v>
      </c>
      <c r="P120" s="123" t="s">
        <v>301</v>
      </c>
      <c r="Q120" s="125">
        <v>2</v>
      </c>
      <c r="R120" s="125">
        <v>5</v>
      </c>
      <c r="S120" s="125">
        <f t="shared" si="5"/>
        <v>10</v>
      </c>
      <c r="T120" s="127"/>
      <c r="U120" s="26">
        <f>COUNTIF($C$5:$C$670,C120)</f>
        <v>1</v>
      </c>
      <c r="V120" s="32" t="s">
        <v>248</v>
      </c>
      <c r="W120" s="33" t="s">
        <v>180</v>
      </c>
      <c r="X120" s="32" t="s">
        <v>815</v>
      </c>
      <c r="Y120" s="34" t="s">
        <v>816</v>
      </c>
      <c r="Z120" s="35" t="s">
        <v>817</v>
      </c>
      <c r="AA120" s="37" t="s">
        <v>818</v>
      </c>
      <c r="AB120" s="36" t="s">
        <v>819</v>
      </c>
      <c r="AC120" s="5"/>
    </row>
    <row r="121" spans="1:29" ht="22.5" x14ac:dyDescent="0.2">
      <c r="A121" s="106" t="s">
        <v>511</v>
      </c>
      <c r="B121" s="107"/>
      <c r="C121" s="107" t="s">
        <v>820</v>
      </c>
      <c r="D121" s="121" t="s">
        <v>821</v>
      </c>
      <c r="E121" s="122" t="s">
        <v>108</v>
      </c>
      <c r="F121" s="123" t="s">
        <v>571</v>
      </c>
      <c r="G121" s="20" t="s">
        <v>572</v>
      </c>
      <c r="H121" s="123" t="s">
        <v>169</v>
      </c>
      <c r="I121" s="123" t="s">
        <v>311</v>
      </c>
      <c r="J121" s="125">
        <v>2</v>
      </c>
      <c r="K121" s="125">
        <v>5</v>
      </c>
      <c r="L121" s="111">
        <f t="shared" si="6"/>
        <v>10</v>
      </c>
      <c r="M121" s="126"/>
      <c r="N121" s="123" t="s">
        <v>571</v>
      </c>
      <c r="O121" s="20" t="s">
        <v>572</v>
      </c>
      <c r="P121" s="123" t="s">
        <v>311</v>
      </c>
      <c r="Q121" s="125">
        <v>1</v>
      </c>
      <c r="R121" s="125">
        <v>5</v>
      </c>
      <c r="S121" s="125">
        <f t="shared" si="5"/>
        <v>5</v>
      </c>
      <c r="T121" s="127" t="s">
        <v>35</v>
      </c>
      <c r="U121" s="26">
        <f>COUNTIF($C$5:$C$639,C121)</f>
        <v>1</v>
      </c>
      <c r="V121" s="32" t="s">
        <v>41</v>
      </c>
      <c r="W121" s="33" t="s">
        <v>50</v>
      </c>
      <c r="X121" s="32" t="s">
        <v>822</v>
      </c>
      <c r="Y121" s="34" t="s">
        <v>823</v>
      </c>
      <c r="Z121" s="35" t="s">
        <v>824</v>
      </c>
      <c r="AA121" s="33" t="s">
        <v>825</v>
      </c>
      <c r="AB121" s="36" t="s">
        <v>826</v>
      </c>
    </row>
    <row r="122" spans="1:29" ht="33.75" x14ac:dyDescent="0.2">
      <c r="A122" s="106" t="s">
        <v>511</v>
      </c>
      <c r="B122" s="107"/>
      <c r="C122" s="107" t="s">
        <v>827</v>
      </c>
      <c r="D122" s="121" t="s">
        <v>828</v>
      </c>
      <c r="E122" s="122" t="s">
        <v>132</v>
      </c>
      <c r="F122" s="123" t="s">
        <v>829</v>
      </c>
      <c r="G122" s="20" t="s">
        <v>830</v>
      </c>
      <c r="H122" s="123" t="s">
        <v>169</v>
      </c>
      <c r="I122" s="123" t="s">
        <v>311</v>
      </c>
      <c r="J122" s="125">
        <v>6</v>
      </c>
      <c r="K122" s="125">
        <v>10</v>
      </c>
      <c r="L122" s="111">
        <f t="shared" si="6"/>
        <v>60</v>
      </c>
      <c r="M122" s="126"/>
      <c r="N122" s="123" t="s">
        <v>829</v>
      </c>
      <c r="O122" s="20" t="s">
        <v>830</v>
      </c>
      <c r="P122" s="123" t="s">
        <v>454</v>
      </c>
      <c r="Q122" s="125">
        <v>3</v>
      </c>
      <c r="R122" s="125">
        <v>5</v>
      </c>
      <c r="S122" s="125">
        <f t="shared" si="5"/>
        <v>15</v>
      </c>
      <c r="T122" s="127" t="s">
        <v>35</v>
      </c>
      <c r="U122" s="26">
        <f>COUNTIF($C$5:$C$670,C122)</f>
        <v>1</v>
      </c>
      <c r="V122" s="32" t="s">
        <v>831</v>
      </c>
      <c r="W122" s="33" t="s">
        <v>832</v>
      </c>
      <c r="X122" s="32" t="s">
        <v>833</v>
      </c>
      <c r="Y122" s="34" t="s">
        <v>834</v>
      </c>
      <c r="Z122" s="35"/>
      <c r="AA122" s="33"/>
      <c r="AB122" s="36" t="s">
        <v>835</v>
      </c>
      <c r="AC122" s="5"/>
    </row>
    <row r="123" spans="1:29" ht="45" x14ac:dyDescent="0.2">
      <c r="A123" s="106" t="s">
        <v>511</v>
      </c>
      <c r="B123" s="107"/>
      <c r="C123" s="107" t="s">
        <v>836</v>
      </c>
      <c r="D123" s="17" t="s">
        <v>837</v>
      </c>
      <c r="E123" s="122" t="s">
        <v>144</v>
      </c>
      <c r="F123" s="123" t="s">
        <v>838</v>
      </c>
      <c r="G123" s="20" t="s">
        <v>839</v>
      </c>
      <c r="H123" s="123" t="s">
        <v>38</v>
      </c>
      <c r="I123" s="123" t="s">
        <v>221</v>
      </c>
      <c r="J123" s="125">
        <v>9</v>
      </c>
      <c r="K123" s="125">
        <v>10</v>
      </c>
      <c r="L123" s="111">
        <f t="shared" si="6"/>
        <v>90</v>
      </c>
      <c r="M123" s="126"/>
      <c r="N123" s="123" t="s">
        <v>838</v>
      </c>
      <c r="O123" s="20" t="s">
        <v>839</v>
      </c>
      <c r="P123" s="123" t="s">
        <v>221</v>
      </c>
      <c r="Q123" s="125">
        <v>2</v>
      </c>
      <c r="R123" s="125">
        <v>5</v>
      </c>
      <c r="S123" s="125">
        <f t="shared" si="5"/>
        <v>10</v>
      </c>
      <c r="T123" s="127" t="s">
        <v>35</v>
      </c>
      <c r="U123" s="26">
        <f>COUNTIF($C$5:$C$670,C123)</f>
        <v>1</v>
      </c>
      <c r="V123" s="32" t="s">
        <v>840</v>
      </c>
      <c r="W123" s="33" t="s">
        <v>841</v>
      </c>
      <c r="X123" s="32" t="s">
        <v>842</v>
      </c>
      <c r="Y123" s="34" t="s">
        <v>843</v>
      </c>
      <c r="Z123" s="35" t="s">
        <v>844</v>
      </c>
      <c r="AA123" s="33" t="s">
        <v>845</v>
      </c>
      <c r="AB123" s="36" t="s">
        <v>846</v>
      </c>
      <c r="AC123" s="5"/>
    </row>
    <row r="124" spans="1:29" ht="11.25" customHeight="1" x14ac:dyDescent="0.2">
      <c r="A124" s="71">
        <v>0</v>
      </c>
      <c r="B124" s="72">
        <v>0</v>
      </c>
      <c r="C124" s="72">
        <v>0</v>
      </c>
      <c r="D124" s="17"/>
      <c r="E124" s="74" t="s">
        <v>509</v>
      </c>
      <c r="F124" s="75"/>
      <c r="G124" s="20"/>
      <c r="H124" s="75"/>
      <c r="I124" s="75"/>
      <c r="J124" s="76">
        <v>0</v>
      </c>
      <c r="K124" s="76">
        <v>0</v>
      </c>
      <c r="L124" s="77">
        <f t="shared" si="6"/>
        <v>0</v>
      </c>
      <c r="M124" s="78"/>
      <c r="N124" s="75"/>
      <c r="O124" s="20"/>
      <c r="P124" s="75"/>
      <c r="Q124" s="76">
        <v>0</v>
      </c>
      <c r="R124" s="76"/>
      <c r="S124" s="76">
        <f t="shared" si="5"/>
        <v>0</v>
      </c>
      <c r="T124" s="79">
        <v>0</v>
      </c>
      <c r="U124" s="80">
        <v>0</v>
      </c>
      <c r="V124" s="81"/>
      <c r="W124" s="82"/>
      <c r="X124" s="32"/>
      <c r="Y124" s="35"/>
      <c r="Z124" s="35"/>
      <c r="AA124" s="33"/>
      <c r="AB124" s="40"/>
      <c r="AC124" s="5"/>
    </row>
    <row r="125" spans="1:29" ht="12" customHeight="1" thickBot="1" x14ac:dyDescent="0.25">
      <c r="A125" s="83" t="s">
        <v>847</v>
      </c>
      <c r="B125" s="84"/>
      <c r="C125" s="85"/>
      <c r="D125" s="139">
        <f>COUNTA(D72:D124)-B459</f>
        <v>52</v>
      </c>
      <c r="E125" s="86"/>
      <c r="F125" s="87"/>
      <c r="G125" s="88"/>
      <c r="H125" s="87"/>
      <c r="I125" s="87"/>
      <c r="J125" s="89">
        <f>SUM(J72:J124)</f>
        <v>160</v>
      </c>
      <c r="K125" s="89"/>
      <c r="L125" s="140">
        <f>SUM(L72:L124)</f>
        <v>1328</v>
      </c>
      <c r="M125" s="91"/>
      <c r="N125" s="87"/>
      <c r="O125" s="88"/>
      <c r="P125" s="87"/>
      <c r="Q125" s="89">
        <f>SUM(Q72:Q124)</f>
        <v>94</v>
      </c>
      <c r="R125" s="89"/>
      <c r="S125" s="89">
        <f>SUM(S72:S124)</f>
        <v>486</v>
      </c>
      <c r="T125" s="92"/>
      <c r="U125" s="93"/>
      <c r="V125" s="94"/>
      <c r="W125" s="95"/>
      <c r="X125" s="94"/>
      <c r="Y125" s="96"/>
      <c r="Z125" s="96"/>
      <c r="AA125" s="95"/>
      <c r="AB125" s="97"/>
      <c r="AC125" s="5"/>
    </row>
    <row r="126" spans="1:29" ht="22.5" customHeight="1" x14ac:dyDescent="0.2">
      <c r="A126" s="130" t="s">
        <v>848</v>
      </c>
      <c r="B126" s="141"/>
      <c r="C126" s="142" t="s">
        <v>849</v>
      </c>
      <c r="D126" s="44" t="s">
        <v>850</v>
      </c>
      <c r="E126" s="109" t="s">
        <v>197</v>
      </c>
      <c r="F126" s="117" t="s">
        <v>851</v>
      </c>
      <c r="G126" s="47" t="s">
        <v>852</v>
      </c>
      <c r="H126" s="117" t="s">
        <v>38</v>
      </c>
      <c r="I126" s="113" t="s">
        <v>40</v>
      </c>
      <c r="J126" s="110">
        <v>2</v>
      </c>
      <c r="K126" s="110">
        <v>6</v>
      </c>
      <c r="L126" s="111">
        <f t="shared" ref="L126:L174" si="7">J126*K126</f>
        <v>12</v>
      </c>
      <c r="M126" s="112"/>
      <c r="N126" s="117" t="s">
        <v>851</v>
      </c>
      <c r="O126" s="47" t="s">
        <v>852</v>
      </c>
      <c r="P126" s="113" t="s">
        <v>40</v>
      </c>
      <c r="Q126" s="110">
        <v>1</v>
      </c>
      <c r="R126" s="110">
        <v>2</v>
      </c>
      <c r="S126" s="110">
        <f t="shared" ref="S126:S174" si="8">Q126*R126</f>
        <v>2</v>
      </c>
      <c r="T126" s="114"/>
      <c r="U126" s="53">
        <f>COUNTIF($C$5:$C$670,C126)</f>
        <v>1</v>
      </c>
      <c r="V126" s="27" t="s">
        <v>853</v>
      </c>
      <c r="W126" s="28" t="s">
        <v>180</v>
      </c>
      <c r="X126" s="27" t="s">
        <v>854</v>
      </c>
      <c r="Y126" s="29" t="s">
        <v>855</v>
      </c>
      <c r="Z126" s="30"/>
      <c r="AA126" s="28"/>
      <c r="AB126" s="31" t="s">
        <v>856</v>
      </c>
      <c r="AC126" s="5"/>
    </row>
    <row r="127" spans="1:29" ht="33.75" x14ac:dyDescent="0.2">
      <c r="A127" s="106" t="s">
        <v>848</v>
      </c>
      <c r="B127" s="107"/>
      <c r="C127" s="107" t="s">
        <v>857</v>
      </c>
      <c r="D127" s="121" t="s">
        <v>858</v>
      </c>
      <c r="E127" s="109" t="s">
        <v>257</v>
      </c>
      <c r="F127" s="113" t="s">
        <v>859</v>
      </c>
      <c r="G127" s="20" t="s">
        <v>860</v>
      </c>
      <c r="H127" s="117" t="s">
        <v>38</v>
      </c>
      <c r="I127" s="117" t="s">
        <v>861</v>
      </c>
      <c r="J127" s="110">
        <v>2</v>
      </c>
      <c r="K127" s="110">
        <v>5</v>
      </c>
      <c r="L127" s="111">
        <f t="shared" si="7"/>
        <v>10</v>
      </c>
      <c r="M127" s="112"/>
      <c r="N127" s="117" t="s">
        <v>851</v>
      </c>
      <c r="O127" s="20" t="s">
        <v>852</v>
      </c>
      <c r="P127" s="117" t="s">
        <v>861</v>
      </c>
      <c r="Q127" s="110">
        <v>1</v>
      </c>
      <c r="R127" s="110">
        <v>2</v>
      </c>
      <c r="S127" s="110">
        <f t="shared" si="8"/>
        <v>2</v>
      </c>
      <c r="T127" s="114" t="s">
        <v>35</v>
      </c>
      <c r="U127" s="53">
        <f>COUNTIF($C$5:$C$670,C127)</f>
        <v>1</v>
      </c>
      <c r="V127" s="32" t="s">
        <v>862</v>
      </c>
      <c r="W127" s="33" t="s">
        <v>180</v>
      </c>
      <c r="X127" s="32" t="s">
        <v>863</v>
      </c>
      <c r="Y127" s="34" t="s">
        <v>864</v>
      </c>
      <c r="Z127" s="35"/>
      <c r="AA127" s="33"/>
      <c r="AB127" s="36" t="s">
        <v>865</v>
      </c>
      <c r="AC127" s="5"/>
    </row>
    <row r="128" spans="1:29" ht="22.5" customHeight="1" x14ac:dyDescent="0.2">
      <c r="A128" s="106" t="s">
        <v>848</v>
      </c>
      <c r="B128" s="107"/>
      <c r="C128" s="107" t="s">
        <v>866</v>
      </c>
      <c r="D128" s="121" t="s">
        <v>867</v>
      </c>
      <c r="E128" s="109" t="s">
        <v>34</v>
      </c>
      <c r="F128" s="117" t="s">
        <v>851</v>
      </c>
      <c r="G128" s="20" t="s">
        <v>852</v>
      </c>
      <c r="H128" s="117" t="s">
        <v>38</v>
      </c>
      <c r="I128" s="113" t="s">
        <v>286</v>
      </c>
      <c r="J128" s="110">
        <v>2</v>
      </c>
      <c r="K128" s="110">
        <v>5</v>
      </c>
      <c r="L128" s="111">
        <f t="shared" si="7"/>
        <v>10</v>
      </c>
      <c r="M128" s="112"/>
      <c r="N128" s="117" t="s">
        <v>851</v>
      </c>
      <c r="O128" s="20" t="s">
        <v>852</v>
      </c>
      <c r="P128" s="113" t="s">
        <v>286</v>
      </c>
      <c r="Q128" s="110">
        <v>1</v>
      </c>
      <c r="R128" s="110">
        <v>5</v>
      </c>
      <c r="S128" s="110">
        <f t="shared" si="8"/>
        <v>5</v>
      </c>
      <c r="T128" s="114"/>
      <c r="U128" s="53">
        <f>COUNTIF($C$5:$C$670,C128)</f>
        <v>1</v>
      </c>
      <c r="V128" s="32" t="s">
        <v>92</v>
      </c>
      <c r="W128" s="33" t="s">
        <v>180</v>
      </c>
      <c r="X128" s="32" t="s">
        <v>868</v>
      </c>
      <c r="Y128" s="34" t="s">
        <v>869</v>
      </c>
      <c r="Z128" s="35" t="s">
        <v>870</v>
      </c>
      <c r="AA128" s="37" t="s">
        <v>871</v>
      </c>
      <c r="AB128" s="36" t="s">
        <v>872</v>
      </c>
      <c r="AC128" s="5"/>
    </row>
    <row r="129" spans="1:29" ht="33.75" x14ac:dyDescent="0.2">
      <c r="A129" s="106" t="s">
        <v>848</v>
      </c>
      <c r="B129" s="107"/>
      <c r="C129" s="107" t="s">
        <v>873</v>
      </c>
      <c r="D129" s="121" t="s">
        <v>874</v>
      </c>
      <c r="E129" s="109" t="s">
        <v>208</v>
      </c>
      <c r="F129" s="117" t="s">
        <v>851</v>
      </c>
      <c r="G129" s="20" t="s">
        <v>852</v>
      </c>
      <c r="H129" s="117" t="s">
        <v>38</v>
      </c>
      <c r="I129" s="113" t="s">
        <v>286</v>
      </c>
      <c r="J129" s="110">
        <v>2</v>
      </c>
      <c r="K129" s="110">
        <v>6</v>
      </c>
      <c r="L129" s="111">
        <f t="shared" si="7"/>
        <v>12</v>
      </c>
      <c r="M129" s="112"/>
      <c r="N129" s="117" t="s">
        <v>851</v>
      </c>
      <c r="O129" s="20" t="s">
        <v>852</v>
      </c>
      <c r="P129" s="113" t="s">
        <v>221</v>
      </c>
      <c r="Q129" s="110">
        <v>1</v>
      </c>
      <c r="R129" s="110">
        <v>2</v>
      </c>
      <c r="S129" s="110">
        <f t="shared" si="8"/>
        <v>2</v>
      </c>
      <c r="T129" s="114" t="s">
        <v>35</v>
      </c>
      <c r="U129" s="53">
        <f>COUNTIF($C$5:$C$670,C129)</f>
        <v>2</v>
      </c>
      <c r="V129" s="32" t="s">
        <v>49</v>
      </c>
      <c r="W129" s="33" t="s">
        <v>249</v>
      </c>
      <c r="X129" s="32" t="s">
        <v>875</v>
      </c>
      <c r="Y129" s="34" t="s">
        <v>876</v>
      </c>
      <c r="Z129" s="35" t="s">
        <v>877</v>
      </c>
      <c r="AA129" s="37" t="s">
        <v>878</v>
      </c>
      <c r="AB129" s="36" t="s">
        <v>879</v>
      </c>
      <c r="AC129" s="5"/>
    </row>
    <row r="130" spans="1:29" ht="33.75" x14ac:dyDescent="0.2">
      <c r="A130" s="106" t="s">
        <v>848</v>
      </c>
      <c r="B130" s="107"/>
      <c r="C130" s="107" t="s">
        <v>873</v>
      </c>
      <c r="D130" s="121" t="s">
        <v>874</v>
      </c>
      <c r="E130" s="109" t="s">
        <v>208</v>
      </c>
      <c r="F130" s="117" t="s">
        <v>851</v>
      </c>
      <c r="G130" s="20" t="s">
        <v>852</v>
      </c>
      <c r="H130" s="117" t="s">
        <v>38</v>
      </c>
      <c r="I130" s="113" t="s">
        <v>2266</v>
      </c>
      <c r="J130" s="110">
        <v>2</v>
      </c>
      <c r="K130" s="110">
        <v>12</v>
      </c>
      <c r="L130" s="111">
        <f t="shared" si="7"/>
        <v>24</v>
      </c>
      <c r="M130" s="112"/>
      <c r="N130" s="117" t="s">
        <v>851</v>
      </c>
      <c r="O130" s="20" t="s">
        <v>852</v>
      </c>
      <c r="P130" s="113" t="s">
        <v>2267</v>
      </c>
      <c r="Q130" s="110">
        <v>1</v>
      </c>
      <c r="R130" s="110">
        <v>2</v>
      </c>
      <c r="S130" s="110">
        <f t="shared" si="8"/>
        <v>2</v>
      </c>
      <c r="T130" s="114" t="s">
        <v>35</v>
      </c>
      <c r="U130" s="53">
        <f>COUNTIF($C$5:$C$666,C130)</f>
        <v>2</v>
      </c>
      <c r="V130" s="32" t="s">
        <v>49</v>
      </c>
      <c r="W130" s="33" t="s">
        <v>249</v>
      </c>
      <c r="X130" s="32" t="s">
        <v>875</v>
      </c>
      <c r="Y130" s="34" t="s">
        <v>876</v>
      </c>
      <c r="Z130" s="35" t="s">
        <v>877</v>
      </c>
      <c r="AA130" s="37" t="s">
        <v>878</v>
      </c>
      <c r="AB130" s="36" t="s">
        <v>879</v>
      </c>
      <c r="AC130" s="5"/>
    </row>
    <row r="131" spans="1:29" ht="22.5" customHeight="1" x14ac:dyDescent="0.2">
      <c r="A131" s="106" t="s">
        <v>848</v>
      </c>
      <c r="B131" s="107"/>
      <c r="C131" s="107" t="s">
        <v>880</v>
      </c>
      <c r="D131" s="17" t="s">
        <v>881</v>
      </c>
      <c r="E131" s="109" t="s">
        <v>108</v>
      </c>
      <c r="F131" s="117" t="s">
        <v>851</v>
      </c>
      <c r="G131" s="20" t="s">
        <v>852</v>
      </c>
      <c r="H131" s="117" t="s">
        <v>169</v>
      </c>
      <c r="I131" s="113" t="s">
        <v>882</v>
      </c>
      <c r="J131" s="110">
        <v>2</v>
      </c>
      <c r="K131" s="110">
        <v>4</v>
      </c>
      <c r="L131" s="111">
        <f t="shared" si="7"/>
        <v>8</v>
      </c>
      <c r="M131" s="112"/>
      <c r="N131" s="117" t="s">
        <v>851</v>
      </c>
      <c r="O131" s="20" t="s">
        <v>852</v>
      </c>
      <c r="P131" s="113" t="s">
        <v>883</v>
      </c>
      <c r="Q131" s="110">
        <v>1</v>
      </c>
      <c r="R131" s="110">
        <v>7</v>
      </c>
      <c r="S131" s="110">
        <f t="shared" si="8"/>
        <v>7</v>
      </c>
      <c r="T131" s="114" t="s">
        <v>35</v>
      </c>
      <c r="U131" s="53">
        <f>COUNTIF($C$5:$C$670,C131)</f>
        <v>1</v>
      </c>
      <c r="V131" s="32" t="s">
        <v>189</v>
      </c>
      <c r="W131" s="33" t="s">
        <v>71</v>
      </c>
      <c r="X131" s="32" t="s">
        <v>884</v>
      </c>
      <c r="Y131" s="34" t="s">
        <v>885</v>
      </c>
      <c r="Z131" s="35"/>
      <c r="AA131" s="37"/>
      <c r="AB131" s="36" t="s">
        <v>886</v>
      </c>
      <c r="AC131" s="5"/>
    </row>
    <row r="132" spans="1:29" ht="22.5" customHeight="1" x14ac:dyDescent="0.2">
      <c r="A132" s="106" t="s">
        <v>848</v>
      </c>
      <c r="B132" s="107"/>
      <c r="C132" s="107" t="s">
        <v>887</v>
      </c>
      <c r="D132" s="17" t="s">
        <v>888</v>
      </c>
      <c r="E132" s="109" t="s">
        <v>257</v>
      </c>
      <c r="F132" s="117" t="s">
        <v>851</v>
      </c>
      <c r="G132" s="20" t="s">
        <v>852</v>
      </c>
      <c r="H132" s="117" t="s">
        <v>38</v>
      </c>
      <c r="I132" s="113" t="s">
        <v>39</v>
      </c>
      <c r="J132" s="110">
        <v>1</v>
      </c>
      <c r="K132" s="110">
        <v>6</v>
      </c>
      <c r="L132" s="111">
        <f t="shared" si="7"/>
        <v>6</v>
      </c>
      <c r="M132" s="112"/>
      <c r="N132" s="117" t="s">
        <v>851</v>
      </c>
      <c r="O132" s="20" t="s">
        <v>852</v>
      </c>
      <c r="P132" s="113" t="s">
        <v>40</v>
      </c>
      <c r="Q132" s="110">
        <v>1</v>
      </c>
      <c r="R132" s="110">
        <v>5</v>
      </c>
      <c r="S132" s="110">
        <f t="shared" si="8"/>
        <v>5</v>
      </c>
      <c r="T132" s="114"/>
      <c r="U132" s="26">
        <f>COUNTIF($C$5:$C$670,C132)</f>
        <v>1</v>
      </c>
      <c r="V132" s="32" t="s">
        <v>92</v>
      </c>
      <c r="W132" s="33" t="s">
        <v>651</v>
      </c>
      <c r="X132" s="32" t="s">
        <v>889</v>
      </c>
      <c r="Y132" s="34" t="s">
        <v>890</v>
      </c>
      <c r="Z132" s="35"/>
      <c r="AA132" s="33"/>
      <c r="AB132" s="36" t="s">
        <v>891</v>
      </c>
      <c r="AC132" s="5"/>
    </row>
    <row r="133" spans="1:29" ht="22.5" customHeight="1" x14ac:dyDescent="0.2">
      <c r="A133" s="106" t="s">
        <v>848</v>
      </c>
      <c r="B133" s="107"/>
      <c r="C133" s="107" t="s">
        <v>892</v>
      </c>
      <c r="D133" s="121" t="s">
        <v>893</v>
      </c>
      <c r="E133" s="109" t="s">
        <v>89</v>
      </c>
      <c r="F133" s="117" t="s">
        <v>894</v>
      </c>
      <c r="G133" s="20" t="s">
        <v>895</v>
      </c>
      <c r="H133" s="113" t="s">
        <v>38</v>
      </c>
      <c r="I133" s="113" t="s">
        <v>100</v>
      </c>
      <c r="J133" s="110">
        <v>1</v>
      </c>
      <c r="K133" s="110">
        <v>6</v>
      </c>
      <c r="L133" s="111">
        <f t="shared" si="7"/>
        <v>6</v>
      </c>
      <c r="M133" s="112"/>
      <c r="N133" s="117" t="s">
        <v>851</v>
      </c>
      <c r="O133" s="20" t="s">
        <v>852</v>
      </c>
      <c r="P133" s="113" t="s">
        <v>40</v>
      </c>
      <c r="Q133" s="110">
        <v>1</v>
      </c>
      <c r="R133" s="110">
        <v>2</v>
      </c>
      <c r="S133" s="110">
        <f t="shared" si="8"/>
        <v>2</v>
      </c>
      <c r="T133" s="114" t="s">
        <v>35</v>
      </c>
      <c r="U133" s="26">
        <f>COUNTIF($C$5:$C$670,C133)</f>
        <v>1</v>
      </c>
      <c r="V133" s="32" t="s">
        <v>92</v>
      </c>
      <c r="W133" s="33" t="s">
        <v>50</v>
      </c>
      <c r="X133" s="32" t="s">
        <v>896</v>
      </c>
      <c r="Y133" s="34" t="s">
        <v>897</v>
      </c>
      <c r="Z133" s="35"/>
      <c r="AA133" s="33"/>
      <c r="AB133" s="36" t="s">
        <v>898</v>
      </c>
      <c r="AC133" s="5"/>
    </row>
    <row r="134" spans="1:29" ht="22.5" customHeight="1" x14ac:dyDescent="0.2">
      <c r="A134" s="106" t="s">
        <v>848</v>
      </c>
      <c r="B134" s="107"/>
      <c r="C134" s="107" t="s">
        <v>899</v>
      </c>
      <c r="D134" s="121" t="s">
        <v>900</v>
      </c>
      <c r="E134" s="109" t="s">
        <v>208</v>
      </c>
      <c r="F134" s="117" t="s">
        <v>851</v>
      </c>
      <c r="G134" s="20" t="s">
        <v>852</v>
      </c>
      <c r="H134" s="113" t="s">
        <v>38</v>
      </c>
      <c r="I134" s="113" t="s">
        <v>901</v>
      </c>
      <c r="J134" s="110">
        <v>2</v>
      </c>
      <c r="K134" s="110">
        <v>5</v>
      </c>
      <c r="L134" s="111">
        <f t="shared" si="7"/>
        <v>10</v>
      </c>
      <c r="M134" s="112"/>
      <c r="N134" s="117" t="s">
        <v>851</v>
      </c>
      <c r="O134" s="20" t="s">
        <v>852</v>
      </c>
      <c r="P134" s="113" t="s">
        <v>902</v>
      </c>
      <c r="Q134" s="110">
        <v>1</v>
      </c>
      <c r="R134" s="110">
        <v>5</v>
      </c>
      <c r="S134" s="110">
        <f t="shared" si="8"/>
        <v>5</v>
      </c>
      <c r="T134" s="114"/>
      <c r="U134" s="26">
        <f>COUNTIF($C$5:$C$670,C134)</f>
        <v>1</v>
      </c>
      <c r="V134" s="32" t="s">
        <v>41</v>
      </c>
      <c r="W134" s="33" t="s">
        <v>50</v>
      </c>
      <c r="X134" s="32" t="s">
        <v>903</v>
      </c>
      <c r="Y134" s="34"/>
      <c r="Z134" s="35"/>
      <c r="AA134" s="33"/>
      <c r="AB134" s="36" t="s">
        <v>904</v>
      </c>
      <c r="AC134" s="5"/>
    </row>
    <row r="135" spans="1:29" ht="22.5" customHeight="1" x14ac:dyDescent="0.2">
      <c r="A135" s="106" t="s">
        <v>848</v>
      </c>
      <c r="B135" s="107"/>
      <c r="C135" s="107" t="s">
        <v>905</v>
      </c>
      <c r="D135" s="121" t="s">
        <v>906</v>
      </c>
      <c r="E135" s="109" t="s">
        <v>208</v>
      </c>
      <c r="F135" s="117" t="s">
        <v>851</v>
      </c>
      <c r="G135" s="20" t="s">
        <v>852</v>
      </c>
      <c r="H135" s="113" t="s">
        <v>38</v>
      </c>
      <c r="I135" s="113" t="s">
        <v>600</v>
      </c>
      <c r="J135" s="110">
        <v>2</v>
      </c>
      <c r="K135" s="110">
        <v>6</v>
      </c>
      <c r="L135" s="111">
        <f t="shared" si="7"/>
        <v>12</v>
      </c>
      <c r="M135" s="112"/>
      <c r="N135" s="117" t="s">
        <v>851</v>
      </c>
      <c r="O135" s="20" t="s">
        <v>852</v>
      </c>
      <c r="P135" s="113" t="s">
        <v>600</v>
      </c>
      <c r="Q135" s="110">
        <v>2</v>
      </c>
      <c r="R135" s="110">
        <v>5</v>
      </c>
      <c r="S135" s="110">
        <f t="shared" si="8"/>
        <v>10</v>
      </c>
      <c r="T135" s="114"/>
      <c r="U135" s="26">
        <f>COUNTIF($C$5:$C$670,C135)</f>
        <v>1</v>
      </c>
      <c r="V135" s="32" t="s">
        <v>41</v>
      </c>
      <c r="W135" s="33" t="s">
        <v>907</v>
      </c>
      <c r="X135" s="32" t="s">
        <v>908</v>
      </c>
      <c r="Y135" s="34" t="s">
        <v>909</v>
      </c>
      <c r="Z135" s="35"/>
      <c r="AA135" s="33"/>
      <c r="AB135" s="145" t="s">
        <v>910</v>
      </c>
      <c r="AC135" s="5"/>
    </row>
    <row r="136" spans="1:29" ht="22.5" x14ac:dyDescent="0.2">
      <c r="A136" s="106" t="s">
        <v>848</v>
      </c>
      <c r="B136" s="107"/>
      <c r="C136" s="107" t="s">
        <v>911</v>
      </c>
      <c r="D136" s="17" t="s">
        <v>912</v>
      </c>
      <c r="E136" s="109" t="s">
        <v>56</v>
      </c>
      <c r="F136" s="113" t="s">
        <v>2268</v>
      </c>
      <c r="G136" s="20" t="s">
        <v>2269</v>
      </c>
      <c r="H136" s="117" t="s">
        <v>82</v>
      </c>
      <c r="I136" s="113" t="s">
        <v>2270</v>
      </c>
      <c r="J136" s="110">
        <v>4</v>
      </c>
      <c r="K136" s="110">
        <v>10</v>
      </c>
      <c r="L136" s="111">
        <f t="shared" si="7"/>
        <v>40</v>
      </c>
      <c r="M136" s="112"/>
      <c r="N136" s="117" t="s">
        <v>851</v>
      </c>
      <c r="O136" s="20" t="s">
        <v>852</v>
      </c>
      <c r="P136" s="113" t="s">
        <v>2271</v>
      </c>
      <c r="Q136" s="110">
        <v>2</v>
      </c>
      <c r="R136" s="110">
        <v>5</v>
      </c>
      <c r="S136" s="110">
        <f t="shared" si="8"/>
        <v>10</v>
      </c>
      <c r="T136" s="114" t="s">
        <v>35</v>
      </c>
      <c r="U136" s="26">
        <f>COUNTIF($C$5:$C$665,C136)</f>
        <v>1</v>
      </c>
      <c r="V136" s="32" t="s">
        <v>109</v>
      </c>
      <c r="W136" s="33" t="s">
        <v>651</v>
      </c>
      <c r="X136" s="32" t="s">
        <v>914</v>
      </c>
      <c r="Y136" s="34" t="s">
        <v>915</v>
      </c>
      <c r="Z136" s="35" t="s">
        <v>2272</v>
      </c>
      <c r="AA136" s="33" t="s">
        <v>2273</v>
      </c>
      <c r="AB136" s="36" t="s">
        <v>913</v>
      </c>
      <c r="AC136" s="5"/>
    </row>
    <row r="137" spans="1:29" ht="22.5" customHeight="1" x14ac:dyDescent="0.2">
      <c r="A137" s="106" t="s">
        <v>848</v>
      </c>
      <c r="B137" s="107"/>
      <c r="C137" s="107" t="s">
        <v>916</v>
      </c>
      <c r="D137" s="17" t="s">
        <v>917</v>
      </c>
      <c r="E137" s="109" t="s">
        <v>208</v>
      </c>
      <c r="F137" s="117" t="s">
        <v>851</v>
      </c>
      <c r="G137" s="20" t="s">
        <v>852</v>
      </c>
      <c r="H137" s="117" t="s">
        <v>38</v>
      </c>
      <c r="I137" s="113" t="s">
        <v>221</v>
      </c>
      <c r="J137" s="110">
        <v>2</v>
      </c>
      <c r="K137" s="110">
        <v>5</v>
      </c>
      <c r="L137" s="111">
        <f t="shared" si="7"/>
        <v>10</v>
      </c>
      <c r="M137" s="112"/>
      <c r="N137" s="117" t="s">
        <v>851</v>
      </c>
      <c r="O137" s="20" t="s">
        <v>852</v>
      </c>
      <c r="P137" s="113" t="s">
        <v>221</v>
      </c>
      <c r="Q137" s="110">
        <v>1</v>
      </c>
      <c r="R137" s="110">
        <v>2</v>
      </c>
      <c r="S137" s="110">
        <f t="shared" si="8"/>
        <v>2</v>
      </c>
      <c r="T137" s="114" t="s">
        <v>35</v>
      </c>
      <c r="U137" s="26">
        <f>COUNTIF($C$5:$C$670,C137)</f>
        <v>1</v>
      </c>
      <c r="V137" s="32" t="s">
        <v>862</v>
      </c>
      <c r="W137" s="33" t="s">
        <v>350</v>
      </c>
      <c r="X137" s="32"/>
      <c r="Y137" s="34"/>
      <c r="Z137" s="35"/>
      <c r="AA137" s="33"/>
      <c r="AB137" s="36" t="s">
        <v>918</v>
      </c>
      <c r="AC137" s="5"/>
    </row>
    <row r="138" spans="1:29" ht="22.5" customHeight="1" x14ac:dyDescent="0.2">
      <c r="A138" s="106" t="s">
        <v>848</v>
      </c>
      <c r="B138" s="107"/>
      <c r="C138" s="107" t="s">
        <v>919</v>
      </c>
      <c r="D138" s="17" t="s">
        <v>920</v>
      </c>
      <c r="E138" s="109" t="s">
        <v>108</v>
      </c>
      <c r="F138" s="117" t="s">
        <v>921</v>
      </c>
      <c r="G138" s="20" t="s">
        <v>922</v>
      </c>
      <c r="H138" s="117" t="s">
        <v>923</v>
      </c>
      <c r="I138" s="113" t="s">
        <v>924</v>
      </c>
      <c r="J138" s="110">
        <v>4</v>
      </c>
      <c r="K138" s="110">
        <v>9</v>
      </c>
      <c r="L138" s="111">
        <f t="shared" si="7"/>
        <v>36</v>
      </c>
      <c r="M138" s="112"/>
      <c r="N138" s="117" t="s">
        <v>921</v>
      </c>
      <c r="O138" s="20" t="s">
        <v>922</v>
      </c>
      <c r="P138" s="113" t="s">
        <v>606</v>
      </c>
      <c r="Q138" s="110">
        <v>1</v>
      </c>
      <c r="R138" s="110">
        <v>5</v>
      </c>
      <c r="S138" s="110">
        <f t="shared" si="8"/>
        <v>5</v>
      </c>
      <c r="T138" s="114" t="s">
        <v>35</v>
      </c>
      <c r="U138" s="26">
        <f>COUNTIF($C$5:$C$671,C138)</f>
        <v>1</v>
      </c>
      <c r="V138" s="32" t="s">
        <v>109</v>
      </c>
      <c r="W138" s="33" t="s">
        <v>651</v>
      </c>
      <c r="X138" s="32" t="s">
        <v>925</v>
      </c>
      <c r="Y138" s="34" t="s">
        <v>926</v>
      </c>
      <c r="Z138" s="35"/>
      <c r="AA138" s="33"/>
      <c r="AB138" s="36" t="s">
        <v>927</v>
      </c>
      <c r="AC138" s="5"/>
    </row>
    <row r="139" spans="1:29" ht="22.5" customHeight="1" x14ac:dyDescent="0.2">
      <c r="A139" s="106" t="s">
        <v>848</v>
      </c>
      <c r="B139" s="107"/>
      <c r="C139" s="107" t="s">
        <v>928</v>
      </c>
      <c r="D139" s="121" t="s">
        <v>929</v>
      </c>
      <c r="E139" s="109" t="s">
        <v>197</v>
      </c>
      <c r="F139" s="117" t="s">
        <v>851</v>
      </c>
      <c r="G139" s="20" t="s">
        <v>852</v>
      </c>
      <c r="H139" s="117" t="s">
        <v>38</v>
      </c>
      <c r="I139" s="113" t="s">
        <v>924</v>
      </c>
      <c r="J139" s="110">
        <v>2</v>
      </c>
      <c r="K139" s="110">
        <v>5</v>
      </c>
      <c r="L139" s="111">
        <f t="shared" si="7"/>
        <v>10</v>
      </c>
      <c r="M139" s="112"/>
      <c r="N139" s="117" t="s">
        <v>851</v>
      </c>
      <c r="O139" s="20" t="s">
        <v>852</v>
      </c>
      <c r="P139" s="113" t="s">
        <v>924</v>
      </c>
      <c r="Q139" s="110">
        <v>1</v>
      </c>
      <c r="R139" s="110">
        <v>5</v>
      </c>
      <c r="S139" s="110">
        <f t="shared" si="8"/>
        <v>5</v>
      </c>
      <c r="T139" s="114"/>
      <c r="U139" s="26">
        <f>COUNTIF($C$5:$C$670,C139)</f>
        <v>1</v>
      </c>
      <c r="V139" s="32" t="s">
        <v>92</v>
      </c>
      <c r="W139" s="33" t="s">
        <v>50</v>
      </c>
      <c r="X139" s="32" t="s">
        <v>930</v>
      </c>
      <c r="Y139" s="34" t="s">
        <v>931</v>
      </c>
      <c r="Z139" s="35"/>
      <c r="AA139" s="33"/>
      <c r="AB139" s="36" t="s">
        <v>932</v>
      </c>
      <c r="AC139" s="5"/>
    </row>
    <row r="140" spans="1:29" ht="22.5" customHeight="1" x14ac:dyDescent="0.2">
      <c r="A140" s="106" t="s">
        <v>848</v>
      </c>
      <c r="B140" s="107"/>
      <c r="C140" s="107" t="s">
        <v>933</v>
      </c>
      <c r="D140" s="17" t="s">
        <v>934</v>
      </c>
      <c r="E140" s="109" t="s">
        <v>270</v>
      </c>
      <c r="F140" s="117" t="s">
        <v>921</v>
      </c>
      <c r="G140" s="20" t="s">
        <v>922</v>
      </c>
      <c r="H140" s="117" t="s">
        <v>38</v>
      </c>
      <c r="I140" s="113" t="s">
        <v>617</v>
      </c>
      <c r="J140" s="110">
        <v>2</v>
      </c>
      <c r="K140" s="110">
        <v>5</v>
      </c>
      <c r="L140" s="111">
        <f t="shared" si="7"/>
        <v>10</v>
      </c>
      <c r="M140" s="112"/>
      <c r="N140" s="117" t="s">
        <v>921</v>
      </c>
      <c r="O140" s="20" t="s">
        <v>922</v>
      </c>
      <c r="P140" s="113" t="s">
        <v>618</v>
      </c>
      <c r="Q140" s="110">
        <v>1</v>
      </c>
      <c r="R140" s="110">
        <v>5</v>
      </c>
      <c r="S140" s="110">
        <f t="shared" si="8"/>
        <v>5</v>
      </c>
      <c r="T140" s="114"/>
      <c r="U140" s="26">
        <f>COUNTIF($C$5:$C$670,C140)</f>
        <v>1</v>
      </c>
      <c r="V140" s="32" t="s">
        <v>41</v>
      </c>
      <c r="W140" s="33" t="s">
        <v>71</v>
      </c>
      <c r="X140" s="32" t="s">
        <v>935</v>
      </c>
      <c r="Y140" s="34" t="s">
        <v>936</v>
      </c>
      <c r="Z140" s="35"/>
      <c r="AA140" s="33"/>
      <c r="AB140" s="36" t="s">
        <v>937</v>
      </c>
      <c r="AC140" s="5"/>
    </row>
    <row r="141" spans="1:29" ht="22.5" customHeight="1" x14ac:dyDescent="0.2">
      <c r="A141" s="106" t="s">
        <v>848</v>
      </c>
      <c r="B141" s="107"/>
      <c r="C141" s="107" t="s">
        <v>195</v>
      </c>
      <c r="D141" s="17" t="s">
        <v>196</v>
      </c>
      <c r="E141" s="109" t="s">
        <v>208</v>
      </c>
      <c r="F141" s="117" t="s">
        <v>851</v>
      </c>
      <c r="G141" s="20" t="s">
        <v>852</v>
      </c>
      <c r="H141" s="117" t="s">
        <v>38</v>
      </c>
      <c r="I141" s="113" t="s">
        <v>221</v>
      </c>
      <c r="J141" s="110">
        <v>2</v>
      </c>
      <c r="K141" s="110">
        <v>5</v>
      </c>
      <c r="L141" s="111">
        <f t="shared" si="7"/>
        <v>10</v>
      </c>
      <c r="M141" s="112"/>
      <c r="N141" s="117" t="s">
        <v>851</v>
      </c>
      <c r="O141" s="20" t="s">
        <v>852</v>
      </c>
      <c r="P141" s="113" t="s">
        <v>221</v>
      </c>
      <c r="Q141" s="110">
        <v>1</v>
      </c>
      <c r="R141" s="110">
        <v>2</v>
      </c>
      <c r="S141" s="110">
        <f t="shared" si="8"/>
        <v>2</v>
      </c>
      <c r="T141" s="114" t="s">
        <v>35</v>
      </c>
      <c r="U141" s="26">
        <f>COUNTIF($C$5:$C$670,C141)</f>
        <v>4</v>
      </c>
      <c r="V141" s="32" t="s">
        <v>199</v>
      </c>
      <c r="W141" s="33" t="s">
        <v>200</v>
      </c>
      <c r="X141" s="32" t="s">
        <v>938</v>
      </c>
      <c r="Y141" s="34" t="s">
        <v>939</v>
      </c>
      <c r="Z141" s="35" t="s">
        <v>940</v>
      </c>
      <c r="AA141" s="33" t="s">
        <v>941</v>
      </c>
      <c r="AB141" s="36" t="s">
        <v>205</v>
      </c>
      <c r="AC141" s="5"/>
    </row>
    <row r="142" spans="1:29" ht="22.5" customHeight="1" x14ac:dyDescent="0.2">
      <c r="A142" s="106" t="s">
        <v>848</v>
      </c>
      <c r="B142" s="107"/>
      <c r="C142" s="107" t="s">
        <v>942</v>
      </c>
      <c r="D142" s="17" t="s">
        <v>943</v>
      </c>
      <c r="E142" s="109" t="s">
        <v>270</v>
      </c>
      <c r="F142" s="117" t="s">
        <v>851</v>
      </c>
      <c r="G142" s="20" t="s">
        <v>852</v>
      </c>
      <c r="H142" s="117" t="s">
        <v>38</v>
      </c>
      <c r="I142" s="113" t="s">
        <v>944</v>
      </c>
      <c r="J142" s="110">
        <v>2</v>
      </c>
      <c r="K142" s="110">
        <v>5</v>
      </c>
      <c r="L142" s="111">
        <f t="shared" si="7"/>
        <v>10</v>
      </c>
      <c r="M142" s="112"/>
      <c r="N142" s="117" t="s">
        <v>851</v>
      </c>
      <c r="O142" s="20" t="s">
        <v>852</v>
      </c>
      <c r="P142" s="113" t="s">
        <v>945</v>
      </c>
      <c r="Q142" s="110">
        <v>1</v>
      </c>
      <c r="R142" s="110">
        <v>5</v>
      </c>
      <c r="S142" s="110">
        <f t="shared" si="8"/>
        <v>5</v>
      </c>
      <c r="T142" s="114" t="s">
        <v>35</v>
      </c>
      <c r="U142" s="26">
        <f>COUNTIF($C$5:$C$670,C142)</f>
        <v>1</v>
      </c>
      <c r="V142" s="32" t="s">
        <v>92</v>
      </c>
      <c r="W142" s="33" t="s">
        <v>50</v>
      </c>
      <c r="X142" s="32" t="s">
        <v>946</v>
      </c>
      <c r="Y142" s="34" t="s">
        <v>947</v>
      </c>
      <c r="Z142" s="35"/>
      <c r="AA142" s="33"/>
      <c r="AB142" s="36" t="s">
        <v>948</v>
      </c>
      <c r="AC142" s="5"/>
    </row>
    <row r="143" spans="1:29" ht="22.5" customHeight="1" x14ac:dyDescent="0.2">
      <c r="A143" s="106" t="s">
        <v>848</v>
      </c>
      <c r="B143" s="107"/>
      <c r="C143" s="107" t="s">
        <v>949</v>
      </c>
      <c r="D143" s="121" t="s">
        <v>950</v>
      </c>
      <c r="E143" s="109" t="s">
        <v>257</v>
      </c>
      <c r="F143" s="117" t="s">
        <v>921</v>
      </c>
      <c r="G143" s="20" t="s">
        <v>922</v>
      </c>
      <c r="H143" s="117" t="s">
        <v>38</v>
      </c>
      <c r="I143" s="113" t="s">
        <v>945</v>
      </c>
      <c r="J143" s="110">
        <v>2</v>
      </c>
      <c r="K143" s="110">
        <v>5</v>
      </c>
      <c r="L143" s="111">
        <f t="shared" si="7"/>
        <v>10</v>
      </c>
      <c r="M143" s="112"/>
      <c r="N143" s="117" t="s">
        <v>921</v>
      </c>
      <c r="O143" s="20" t="s">
        <v>922</v>
      </c>
      <c r="P143" s="113" t="s">
        <v>945</v>
      </c>
      <c r="Q143" s="110">
        <v>1</v>
      </c>
      <c r="R143" s="110">
        <v>5</v>
      </c>
      <c r="S143" s="110">
        <f t="shared" si="8"/>
        <v>5</v>
      </c>
      <c r="T143" s="114" t="s">
        <v>35</v>
      </c>
      <c r="U143" s="26">
        <f>COUNTIF($C$5:$C$670,C143)</f>
        <v>1</v>
      </c>
      <c r="V143" s="32" t="s">
        <v>527</v>
      </c>
      <c r="W143" s="33" t="s">
        <v>951</v>
      </c>
      <c r="X143" s="32" t="s">
        <v>952</v>
      </c>
      <c r="Y143" s="34" t="s">
        <v>953</v>
      </c>
      <c r="Z143" s="35" t="s">
        <v>954</v>
      </c>
      <c r="AA143" s="37" t="s">
        <v>955</v>
      </c>
      <c r="AB143" s="36" t="s">
        <v>956</v>
      </c>
      <c r="AC143" s="5"/>
    </row>
    <row r="144" spans="1:29" ht="22.5" customHeight="1" x14ac:dyDescent="0.2">
      <c r="A144" s="106" t="s">
        <v>848</v>
      </c>
      <c r="B144" s="107"/>
      <c r="C144" s="16" t="s">
        <v>2102</v>
      </c>
      <c r="D144" s="17" t="s">
        <v>2253</v>
      </c>
      <c r="E144" s="109" t="s">
        <v>132</v>
      </c>
      <c r="F144" s="117" t="s">
        <v>921</v>
      </c>
      <c r="G144" s="20" t="s">
        <v>922</v>
      </c>
      <c r="H144" s="117"/>
      <c r="I144" s="113" t="s">
        <v>286</v>
      </c>
      <c r="J144" s="110">
        <v>2</v>
      </c>
      <c r="K144" s="110">
        <v>6</v>
      </c>
      <c r="L144" s="111">
        <f t="shared" si="7"/>
        <v>12</v>
      </c>
      <c r="M144" s="112"/>
      <c r="N144" s="117" t="s">
        <v>921</v>
      </c>
      <c r="O144" s="20" t="s">
        <v>922</v>
      </c>
      <c r="P144" s="113" t="s">
        <v>221</v>
      </c>
      <c r="Q144" s="146" t="s">
        <v>169</v>
      </c>
      <c r="R144" s="146" t="s">
        <v>730</v>
      </c>
      <c r="S144" s="146">
        <f t="shared" si="8"/>
        <v>5</v>
      </c>
      <c r="T144" s="114"/>
      <c r="U144" s="26">
        <f>COUNTIF($C$5:$C$670,C144)</f>
        <v>3</v>
      </c>
      <c r="V144" s="32" t="s">
        <v>92</v>
      </c>
      <c r="W144" s="33" t="s">
        <v>42</v>
      </c>
      <c r="X144" s="32" t="s">
        <v>957</v>
      </c>
      <c r="Y144" s="34" t="s">
        <v>958</v>
      </c>
      <c r="Z144" s="35" t="s">
        <v>959</v>
      </c>
      <c r="AA144" s="37" t="s">
        <v>960</v>
      </c>
      <c r="AB144" s="36" t="s">
        <v>236</v>
      </c>
      <c r="AC144" s="5"/>
    </row>
    <row r="145" spans="1:29" ht="22.5" customHeight="1" x14ac:dyDescent="0.2">
      <c r="A145" s="106" t="s">
        <v>848</v>
      </c>
      <c r="B145" s="107"/>
      <c r="C145" s="107" t="s">
        <v>961</v>
      </c>
      <c r="D145" s="17" t="s">
        <v>962</v>
      </c>
      <c r="E145" s="109" t="s">
        <v>197</v>
      </c>
      <c r="F145" s="117" t="s">
        <v>851</v>
      </c>
      <c r="G145" s="20" t="s">
        <v>852</v>
      </c>
      <c r="H145" s="117" t="s">
        <v>38</v>
      </c>
      <c r="I145" s="113" t="s">
        <v>359</v>
      </c>
      <c r="J145" s="110">
        <v>2</v>
      </c>
      <c r="K145" s="110">
        <v>6</v>
      </c>
      <c r="L145" s="111">
        <f t="shared" si="7"/>
        <v>12</v>
      </c>
      <c r="M145" s="112"/>
      <c r="N145" s="117" t="s">
        <v>851</v>
      </c>
      <c r="O145" s="20" t="s">
        <v>852</v>
      </c>
      <c r="P145" s="113" t="s">
        <v>360</v>
      </c>
      <c r="Q145" s="110">
        <v>1</v>
      </c>
      <c r="R145" s="110">
        <v>5</v>
      </c>
      <c r="S145" s="110">
        <f t="shared" si="8"/>
        <v>5</v>
      </c>
      <c r="T145" s="114"/>
      <c r="U145" s="26">
        <f>COUNTIF($C$5:$C$670,C145)</f>
        <v>1</v>
      </c>
      <c r="V145" s="32" t="s">
        <v>41</v>
      </c>
      <c r="W145" s="33" t="s">
        <v>50</v>
      </c>
      <c r="X145" s="32" t="s">
        <v>963</v>
      </c>
      <c r="Y145" s="34" t="s">
        <v>964</v>
      </c>
      <c r="Z145" s="35"/>
      <c r="AA145" s="33"/>
      <c r="AB145" s="36" t="s">
        <v>965</v>
      </c>
      <c r="AC145" s="5"/>
    </row>
    <row r="146" spans="1:29" ht="22.5" customHeight="1" x14ac:dyDescent="0.2">
      <c r="A146" s="106" t="s">
        <v>848</v>
      </c>
      <c r="B146" s="107"/>
      <c r="C146" s="107" t="s">
        <v>966</v>
      </c>
      <c r="D146" s="17" t="s">
        <v>967</v>
      </c>
      <c r="E146" s="109" t="s">
        <v>81</v>
      </c>
      <c r="F146" s="117" t="s">
        <v>968</v>
      </c>
      <c r="G146" s="20" t="s">
        <v>969</v>
      </c>
      <c r="H146" s="117" t="s">
        <v>169</v>
      </c>
      <c r="I146" s="113" t="s">
        <v>970</v>
      </c>
      <c r="J146" s="110">
        <v>2</v>
      </c>
      <c r="K146" s="110">
        <v>4</v>
      </c>
      <c r="L146" s="111">
        <f t="shared" si="7"/>
        <v>8</v>
      </c>
      <c r="M146" s="112"/>
      <c r="N146" s="117" t="s">
        <v>968</v>
      </c>
      <c r="O146" s="20" t="s">
        <v>969</v>
      </c>
      <c r="P146" s="113" t="s">
        <v>971</v>
      </c>
      <c r="Q146" s="110">
        <v>1</v>
      </c>
      <c r="R146" s="110">
        <v>2</v>
      </c>
      <c r="S146" s="110">
        <f t="shared" si="8"/>
        <v>2</v>
      </c>
      <c r="T146" s="114" t="s">
        <v>35</v>
      </c>
      <c r="U146" s="26">
        <f>COUNTIF($C$5:$C$670,C146)</f>
        <v>1</v>
      </c>
      <c r="V146" s="32" t="s">
        <v>972</v>
      </c>
      <c r="W146" s="33" t="s">
        <v>350</v>
      </c>
      <c r="X146" s="32" t="s">
        <v>973</v>
      </c>
      <c r="Y146" s="34" t="s">
        <v>974</v>
      </c>
      <c r="Z146" s="35"/>
      <c r="AA146" s="33"/>
      <c r="AB146" s="145" t="s">
        <v>910</v>
      </c>
      <c r="AC146" s="5"/>
    </row>
    <row r="147" spans="1:29" ht="22.5" customHeight="1" x14ac:dyDescent="0.2">
      <c r="A147" s="106" t="s">
        <v>848</v>
      </c>
      <c r="B147" s="107"/>
      <c r="C147" s="107" t="s">
        <v>975</v>
      </c>
      <c r="D147" s="121" t="s">
        <v>976</v>
      </c>
      <c r="E147" s="109" t="s">
        <v>197</v>
      </c>
      <c r="F147" s="117" t="s">
        <v>921</v>
      </c>
      <c r="G147" s="20" t="s">
        <v>922</v>
      </c>
      <c r="H147" s="117" t="s">
        <v>38</v>
      </c>
      <c r="I147" s="117" t="s">
        <v>977</v>
      </c>
      <c r="J147" s="110">
        <v>2</v>
      </c>
      <c r="K147" s="110">
        <v>6</v>
      </c>
      <c r="L147" s="111">
        <f t="shared" si="7"/>
        <v>12</v>
      </c>
      <c r="M147" s="112"/>
      <c r="N147" s="117" t="s">
        <v>921</v>
      </c>
      <c r="O147" s="20" t="s">
        <v>922</v>
      </c>
      <c r="P147" s="113" t="s">
        <v>978</v>
      </c>
      <c r="Q147" s="110">
        <v>1</v>
      </c>
      <c r="R147" s="110">
        <v>5</v>
      </c>
      <c r="S147" s="110">
        <f t="shared" si="8"/>
        <v>5</v>
      </c>
      <c r="T147" s="114"/>
      <c r="U147" s="26">
        <f>COUNTIF($C$5:$C$670,C147)</f>
        <v>1</v>
      </c>
      <c r="V147" s="32" t="s">
        <v>189</v>
      </c>
      <c r="W147" s="33" t="s">
        <v>651</v>
      </c>
      <c r="X147" s="32" t="s">
        <v>979</v>
      </c>
      <c r="Y147" s="34" t="s">
        <v>980</v>
      </c>
      <c r="Z147" s="35"/>
      <c r="AA147" s="33"/>
      <c r="AB147" s="36" t="s">
        <v>981</v>
      </c>
      <c r="AC147" s="5"/>
    </row>
    <row r="148" spans="1:29" ht="22.5" customHeight="1" x14ac:dyDescent="0.2">
      <c r="A148" s="106" t="s">
        <v>848</v>
      </c>
      <c r="B148" s="107"/>
      <c r="C148" s="107" t="s">
        <v>982</v>
      </c>
      <c r="D148" s="17" t="s">
        <v>983</v>
      </c>
      <c r="E148" s="109" t="s">
        <v>56</v>
      </c>
      <c r="F148" s="117" t="s">
        <v>921</v>
      </c>
      <c r="G148" s="20" t="s">
        <v>922</v>
      </c>
      <c r="H148" s="117" t="s">
        <v>38</v>
      </c>
      <c r="I148" s="113" t="s">
        <v>359</v>
      </c>
      <c r="J148" s="110">
        <v>2</v>
      </c>
      <c r="K148" s="110">
        <v>5</v>
      </c>
      <c r="L148" s="111">
        <f t="shared" si="7"/>
        <v>10</v>
      </c>
      <c r="M148" s="112"/>
      <c r="N148" s="117" t="s">
        <v>921</v>
      </c>
      <c r="O148" s="20" t="s">
        <v>922</v>
      </c>
      <c r="P148" s="113" t="s">
        <v>360</v>
      </c>
      <c r="Q148" s="110">
        <v>1</v>
      </c>
      <c r="R148" s="110">
        <v>5</v>
      </c>
      <c r="S148" s="110">
        <f t="shared" si="8"/>
        <v>5</v>
      </c>
      <c r="T148" s="114"/>
      <c r="U148" s="26">
        <f>COUNTIF($C$5:$C$670,C148)</f>
        <v>1</v>
      </c>
      <c r="V148" s="32" t="s">
        <v>41</v>
      </c>
      <c r="W148" s="33" t="s">
        <v>249</v>
      </c>
      <c r="X148" s="32" t="s">
        <v>984</v>
      </c>
      <c r="Y148" s="34" t="s">
        <v>985</v>
      </c>
      <c r="Z148" s="35"/>
      <c r="AA148" s="33"/>
      <c r="AB148" s="36" t="s">
        <v>986</v>
      </c>
      <c r="AC148" s="5"/>
    </row>
    <row r="149" spans="1:29" ht="22.5" customHeight="1" x14ac:dyDescent="0.2">
      <c r="A149" s="106" t="s">
        <v>848</v>
      </c>
      <c r="B149" s="107"/>
      <c r="C149" s="107" t="s">
        <v>987</v>
      </c>
      <c r="D149" s="17" t="s">
        <v>988</v>
      </c>
      <c r="E149" s="109" t="s">
        <v>108</v>
      </c>
      <c r="F149" s="117" t="s">
        <v>851</v>
      </c>
      <c r="G149" s="20" t="s">
        <v>922</v>
      </c>
      <c r="H149" s="117" t="s">
        <v>38</v>
      </c>
      <c r="I149" s="113" t="s">
        <v>672</v>
      </c>
      <c r="J149" s="110">
        <v>2</v>
      </c>
      <c r="K149" s="110">
        <v>5</v>
      </c>
      <c r="L149" s="111">
        <f t="shared" si="7"/>
        <v>10</v>
      </c>
      <c r="M149" s="112" t="s">
        <v>35</v>
      </c>
      <c r="N149" s="117" t="s">
        <v>851</v>
      </c>
      <c r="O149" s="20" t="s">
        <v>922</v>
      </c>
      <c r="P149" s="113" t="s">
        <v>673</v>
      </c>
      <c r="Q149" s="110">
        <v>1</v>
      </c>
      <c r="R149" s="110">
        <v>5</v>
      </c>
      <c r="S149" s="110">
        <f t="shared" si="8"/>
        <v>5</v>
      </c>
      <c r="T149" s="114" t="s">
        <v>35</v>
      </c>
      <c r="U149" s="26">
        <f>COUNTIF($C$5:$C$670,C149)</f>
        <v>2</v>
      </c>
      <c r="V149" s="32" t="s">
        <v>49</v>
      </c>
      <c r="W149" s="33" t="s">
        <v>249</v>
      </c>
      <c r="X149" s="32" t="s">
        <v>989</v>
      </c>
      <c r="Y149" s="34" t="s">
        <v>990</v>
      </c>
      <c r="Z149" s="35" t="s">
        <v>991</v>
      </c>
      <c r="AA149" s="37" t="s">
        <v>992</v>
      </c>
      <c r="AB149" s="36" t="s">
        <v>993</v>
      </c>
      <c r="AC149" s="5"/>
    </row>
    <row r="150" spans="1:29" ht="22.5" customHeight="1" x14ac:dyDescent="0.2">
      <c r="A150" s="106" t="s">
        <v>848</v>
      </c>
      <c r="B150" s="107"/>
      <c r="C150" s="107" t="s">
        <v>994</v>
      </c>
      <c r="D150" s="121" t="s">
        <v>995</v>
      </c>
      <c r="E150" s="109" t="s">
        <v>197</v>
      </c>
      <c r="F150" s="117" t="s">
        <v>921</v>
      </c>
      <c r="G150" s="20" t="s">
        <v>922</v>
      </c>
      <c r="H150" s="117" t="s">
        <v>38</v>
      </c>
      <c r="I150" s="113" t="s">
        <v>673</v>
      </c>
      <c r="J150" s="110">
        <v>2</v>
      </c>
      <c r="K150" s="110">
        <v>5</v>
      </c>
      <c r="L150" s="111">
        <f t="shared" si="7"/>
        <v>10</v>
      </c>
      <c r="M150" s="112"/>
      <c r="N150" s="117" t="s">
        <v>921</v>
      </c>
      <c r="O150" s="20" t="s">
        <v>922</v>
      </c>
      <c r="P150" s="113" t="s">
        <v>673</v>
      </c>
      <c r="Q150" s="110">
        <v>1</v>
      </c>
      <c r="R150" s="110">
        <v>5</v>
      </c>
      <c r="S150" s="110">
        <f t="shared" si="8"/>
        <v>5</v>
      </c>
      <c r="T150" s="114"/>
      <c r="U150" s="26">
        <f>COUNTIF($C$5:$C$670,C150)</f>
        <v>1</v>
      </c>
      <c r="V150" s="32" t="s">
        <v>92</v>
      </c>
      <c r="W150" s="33" t="s">
        <v>50</v>
      </c>
      <c r="X150" s="32" t="s">
        <v>996</v>
      </c>
      <c r="Y150" s="34" t="s">
        <v>997</v>
      </c>
      <c r="Z150" s="35" t="s">
        <v>998</v>
      </c>
      <c r="AA150" s="37" t="s">
        <v>999</v>
      </c>
      <c r="AB150" s="36" t="s">
        <v>1000</v>
      </c>
      <c r="AC150" s="5"/>
    </row>
    <row r="151" spans="1:29" ht="22.5" customHeight="1" x14ac:dyDescent="0.2">
      <c r="A151" s="106" t="s">
        <v>848</v>
      </c>
      <c r="B151" s="107"/>
      <c r="C151" s="107" t="s">
        <v>1001</v>
      </c>
      <c r="D151" s="17" t="s">
        <v>1002</v>
      </c>
      <c r="E151" s="109" t="s">
        <v>197</v>
      </c>
      <c r="F151" s="117" t="s">
        <v>921</v>
      </c>
      <c r="G151" s="20" t="s">
        <v>922</v>
      </c>
      <c r="H151" s="117" t="s">
        <v>38</v>
      </c>
      <c r="I151" s="113" t="s">
        <v>483</v>
      </c>
      <c r="J151" s="110">
        <v>2</v>
      </c>
      <c r="K151" s="110">
        <v>10</v>
      </c>
      <c r="L151" s="111">
        <f t="shared" si="7"/>
        <v>20</v>
      </c>
      <c r="M151" s="112"/>
      <c r="N151" s="117" t="s">
        <v>921</v>
      </c>
      <c r="O151" s="20" t="s">
        <v>922</v>
      </c>
      <c r="P151" s="113" t="s">
        <v>483</v>
      </c>
      <c r="Q151" s="110">
        <v>1</v>
      </c>
      <c r="R151" s="110">
        <v>5</v>
      </c>
      <c r="S151" s="110">
        <f t="shared" si="8"/>
        <v>5</v>
      </c>
      <c r="T151" s="114"/>
      <c r="U151" s="26">
        <f>COUNTIF($C$5:$C$670,C151)</f>
        <v>1</v>
      </c>
      <c r="V151" s="32" t="s">
        <v>2274</v>
      </c>
      <c r="W151" s="33" t="s">
        <v>180</v>
      </c>
      <c r="X151" s="32" t="s">
        <v>1003</v>
      </c>
      <c r="Y151" s="34" t="s">
        <v>1004</v>
      </c>
      <c r="Z151" s="35"/>
      <c r="AA151" s="33"/>
      <c r="AB151" s="36" t="s">
        <v>1005</v>
      </c>
      <c r="AC151" s="5"/>
    </row>
    <row r="152" spans="1:29" ht="22.5" customHeight="1" x14ac:dyDescent="0.2">
      <c r="A152" s="106" t="s">
        <v>848</v>
      </c>
      <c r="B152" s="107"/>
      <c r="C152" s="107" t="s">
        <v>1917</v>
      </c>
      <c r="D152" s="17" t="s">
        <v>1918</v>
      </c>
      <c r="E152" s="109" t="s">
        <v>208</v>
      </c>
      <c r="F152" s="117" t="s">
        <v>851</v>
      </c>
      <c r="G152" s="20" t="s">
        <v>852</v>
      </c>
      <c r="H152" s="117" t="s">
        <v>38</v>
      </c>
      <c r="I152" s="113" t="s">
        <v>694</v>
      </c>
      <c r="J152" s="110">
        <v>2</v>
      </c>
      <c r="K152" s="110">
        <v>5</v>
      </c>
      <c r="L152" s="111">
        <f t="shared" si="7"/>
        <v>10</v>
      </c>
      <c r="M152" s="112"/>
      <c r="N152" s="117" t="s">
        <v>851</v>
      </c>
      <c r="O152" s="20" t="s">
        <v>852</v>
      </c>
      <c r="P152" s="113" t="s">
        <v>695</v>
      </c>
      <c r="Q152" s="110">
        <v>1</v>
      </c>
      <c r="R152" s="110">
        <v>5</v>
      </c>
      <c r="S152" s="110">
        <f t="shared" si="8"/>
        <v>5</v>
      </c>
      <c r="T152" s="114" t="s">
        <v>35</v>
      </c>
      <c r="U152" s="26">
        <f>COUNTIF($C$5:$C$667,C152)</f>
        <v>2</v>
      </c>
      <c r="V152" s="32" t="s">
        <v>70</v>
      </c>
      <c r="W152" s="33" t="s">
        <v>50</v>
      </c>
      <c r="X152" s="32" t="s">
        <v>2275</v>
      </c>
      <c r="Y152" s="34" t="s">
        <v>2276</v>
      </c>
      <c r="Z152" s="35"/>
      <c r="AA152" s="33"/>
      <c r="AB152" s="36" t="s">
        <v>1920</v>
      </c>
      <c r="AC152" s="5"/>
    </row>
    <row r="153" spans="1:29" ht="22.15" customHeight="1" x14ac:dyDescent="0.2">
      <c r="A153" s="106" t="s">
        <v>848</v>
      </c>
      <c r="B153" s="107"/>
      <c r="C153" s="107" t="s">
        <v>1006</v>
      </c>
      <c r="D153" s="17" t="s">
        <v>1007</v>
      </c>
      <c r="E153" s="109" t="s">
        <v>108</v>
      </c>
      <c r="F153" s="117" t="s">
        <v>851</v>
      </c>
      <c r="G153" s="20" t="s">
        <v>852</v>
      </c>
      <c r="H153" s="117" t="s">
        <v>38</v>
      </c>
      <c r="I153" s="113" t="s">
        <v>694</v>
      </c>
      <c r="J153" s="110">
        <v>2</v>
      </c>
      <c r="K153" s="110">
        <v>9</v>
      </c>
      <c r="L153" s="111">
        <f t="shared" si="7"/>
        <v>18</v>
      </c>
      <c r="M153" s="112"/>
      <c r="N153" s="117" t="s">
        <v>851</v>
      </c>
      <c r="O153" s="20" t="s">
        <v>852</v>
      </c>
      <c r="P153" s="113" t="s">
        <v>1008</v>
      </c>
      <c r="Q153" s="110">
        <v>1</v>
      </c>
      <c r="R153" s="110">
        <v>5</v>
      </c>
      <c r="S153" s="110">
        <f t="shared" si="8"/>
        <v>5</v>
      </c>
      <c r="T153" s="114"/>
      <c r="U153" s="26">
        <f>COUNTIF($C$5:$C$670,C153)</f>
        <v>1</v>
      </c>
      <c r="V153" s="32" t="s">
        <v>70</v>
      </c>
      <c r="W153" s="33" t="s">
        <v>42</v>
      </c>
      <c r="X153" s="32" t="s">
        <v>1009</v>
      </c>
      <c r="Y153" s="34" t="s">
        <v>1010</v>
      </c>
      <c r="Z153" s="35"/>
      <c r="AA153" s="33"/>
      <c r="AB153" s="36" t="s">
        <v>1011</v>
      </c>
      <c r="AC153" s="5"/>
    </row>
    <row r="154" spans="1:29" ht="22.5" customHeight="1" x14ac:dyDescent="0.2">
      <c r="A154" s="106" t="s">
        <v>848</v>
      </c>
      <c r="B154" s="16"/>
      <c r="C154" s="16" t="s">
        <v>1012</v>
      </c>
      <c r="D154" s="121" t="s">
        <v>1013</v>
      </c>
      <c r="E154" s="18" t="s">
        <v>332</v>
      </c>
      <c r="F154" s="19" t="s">
        <v>921</v>
      </c>
      <c r="G154" s="20" t="s">
        <v>922</v>
      </c>
      <c r="H154" s="19" t="s">
        <v>38</v>
      </c>
      <c r="I154" s="21" t="s">
        <v>695</v>
      </c>
      <c r="J154" s="22">
        <v>2</v>
      </c>
      <c r="K154" s="22">
        <v>12</v>
      </c>
      <c r="L154" s="23">
        <f t="shared" si="7"/>
        <v>24</v>
      </c>
      <c r="M154" s="24"/>
      <c r="N154" s="21" t="s">
        <v>921</v>
      </c>
      <c r="O154" s="20" t="s">
        <v>922</v>
      </c>
      <c r="P154" s="21" t="s">
        <v>695</v>
      </c>
      <c r="Q154" s="22">
        <v>1</v>
      </c>
      <c r="R154" s="22">
        <v>5</v>
      </c>
      <c r="S154" s="22">
        <f t="shared" si="8"/>
        <v>5</v>
      </c>
      <c r="T154" s="25"/>
      <c r="U154" s="26">
        <f>COUNTIF($C$5:$C$670,C154)</f>
        <v>2</v>
      </c>
      <c r="V154" s="32" t="s">
        <v>109</v>
      </c>
      <c r="W154" s="33" t="s">
        <v>350</v>
      </c>
      <c r="X154" s="32" t="s">
        <v>1014</v>
      </c>
      <c r="Y154" s="34" t="s">
        <v>1015</v>
      </c>
      <c r="Z154" s="35" t="s">
        <v>1016</v>
      </c>
      <c r="AA154" s="37" t="s">
        <v>1017</v>
      </c>
      <c r="AB154" s="36" t="s">
        <v>1018</v>
      </c>
      <c r="AC154" s="5"/>
    </row>
    <row r="155" spans="1:29" ht="22.5" customHeight="1" x14ac:dyDescent="0.2">
      <c r="A155" s="106" t="s">
        <v>848</v>
      </c>
      <c r="B155" s="16"/>
      <c r="C155" s="16" t="s">
        <v>1019</v>
      </c>
      <c r="D155" s="17" t="s">
        <v>1020</v>
      </c>
      <c r="E155" s="18" t="s">
        <v>257</v>
      </c>
      <c r="F155" s="19" t="s">
        <v>851</v>
      </c>
      <c r="G155" s="20" t="s">
        <v>852</v>
      </c>
      <c r="H155" s="19" t="s">
        <v>38</v>
      </c>
      <c r="I155" s="21" t="s">
        <v>1021</v>
      </c>
      <c r="J155" s="22">
        <v>3</v>
      </c>
      <c r="K155" s="22">
        <v>5</v>
      </c>
      <c r="L155" s="23">
        <f t="shared" si="7"/>
        <v>15</v>
      </c>
      <c r="M155" s="24"/>
      <c r="N155" s="21" t="s">
        <v>851</v>
      </c>
      <c r="O155" s="20" t="s">
        <v>852</v>
      </c>
      <c r="P155" s="21" t="s">
        <v>708</v>
      </c>
      <c r="Q155" s="22">
        <v>1</v>
      </c>
      <c r="R155" s="22">
        <v>5</v>
      </c>
      <c r="S155" s="22">
        <f t="shared" si="8"/>
        <v>5</v>
      </c>
      <c r="T155" s="25" t="s">
        <v>35</v>
      </c>
      <c r="U155" s="26">
        <f>COUNTIF($C$5:$C$670,C155)</f>
        <v>1</v>
      </c>
      <c r="V155" s="32" t="s">
        <v>41</v>
      </c>
      <c r="W155" s="33" t="s">
        <v>50</v>
      </c>
      <c r="X155" s="32" t="s">
        <v>1022</v>
      </c>
      <c r="Y155" s="34" t="s">
        <v>1023</v>
      </c>
      <c r="Z155" s="35"/>
      <c r="AA155" s="33"/>
      <c r="AB155" s="36" t="s">
        <v>1024</v>
      </c>
      <c r="AC155" s="5"/>
    </row>
    <row r="156" spans="1:29" ht="22.5" customHeight="1" x14ac:dyDescent="0.2">
      <c r="A156" s="106" t="s">
        <v>848</v>
      </c>
      <c r="B156" s="16"/>
      <c r="C156" s="16" t="s">
        <v>2277</v>
      </c>
      <c r="D156" s="17" t="s">
        <v>2278</v>
      </c>
      <c r="E156" s="18" t="s">
        <v>81</v>
      </c>
      <c r="F156" s="19" t="s">
        <v>851</v>
      </c>
      <c r="G156" s="20" t="s">
        <v>852</v>
      </c>
      <c r="H156" s="19" t="s">
        <v>38</v>
      </c>
      <c r="I156" s="21" t="s">
        <v>377</v>
      </c>
      <c r="J156" s="22">
        <v>2</v>
      </c>
      <c r="K156" s="22">
        <v>5</v>
      </c>
      <c r="L156" s="23">
        <f t="shared" si="7"/>
        <v>10</v>
      </c>
      <c r="M156" s="24"/>
      <c r="N156" s="21" t="s">
        <v>851</v>
      </c>
      <c r="O156" s="20" t="s">
        <v>852</v>
      </c>
      <c r="P156" s="21" t="s">
        <v>377</v>
      </c>
      <c r="Q156" s="22">
        <v>2</v>
      </c>
      <c r="R156" s="22">
        <v>5</v>
      </c>
      <c r="S156" s="22">
        <f t="shared" si="8"/>
        <v>10</v>
      </c>
      <c r="T156" s="25" t="s">
        <v>35</v>
      </c>
      <c r="U156" s="26">
        <f>COUNTIF($C$5:$C$670,C156)</f>
        <v>1</v>
      </c>
      <c r="V156" s="32" t="s">
        <v>109</v>
      </c>
      <c r="W156" s="33" t="s">
        <v>50</v>
      </c>
      <c r="X156" s="32" t="s">
        <v>2279</v>
      </c>
      <c r="Y156" s="34" t="s">
        <v>2280</v>
      </c>
      <c r="Z156" s="35"/>
      <c r="AA156" s="33"/>
      <c r="AB156" s="36" t="s">
        <v>2281</v>
      </c>
      <c r="AC156" s="5"/>
    </row>
    <row r="157" spans="1:29" ht="22.5" customHeight="1" x14ac:dyDescent="0.2">
      <c r="A157" s="106" t="s">
        <v>848</v>
      </c>
      <c r="B157" s="16"/>
      <c r="C157" s="16" t="s">
        <v>1025</v>
      </c>
      <c r="D157" s="17" t="s">
        <v>1026</v>
      </c>
      <c r="E157" s="18" t="s">
        <v>229</v>
      </c>
      <c r="F157" s="19" t="s">
        <v>851</v>
      </c>
      <c r="G157" s="20" t="s">
        <v>852</v>
      </c>
      <c r="H157" s="19" t="s">
        <v>169</v>
      </c>
      <c r="I157" s="21" t="s">
        <v>427</v>
      </c>
      <c r="J157" s="22">
        <v>1</v>
      </c>
      <c r="K157" s="22">
        <v>5</v>
      </c>
      <c r="L157" s="23">
        <f t="shared" si="7"/>
        <v>5</v>
      </c>
      <c r="M157" s="24"/>
      <c r="N157" s="21" t="s">
        <v>851</v>
      </c>
      <c r="O157" s="20" t="s">
        <v>852</v>
      </c>
      <c r="P157" s="21" t="s">
        <v>377</v>
      </c>
      <c r="Q157" s="22">
        <v>2</v>
      </c>
      <c r="R157" s="22">
        <v>2</v>
      </c>
      <c r="S157" s="22">
        <f t="shared" si="8"/>
        <v>4</v>
      </c>
      <c r="T157" s="25"/>
      <c r="U157" s="26">
        <f>COUNTIF($C$5:$C$670,C157)</f>
        <v>2</v>
      </c>
      <c r="V157" s="32" t="s">
        <v>223</v>
      </c>
      <c r="W157" s="33" t="s">
        <v>50</v>
      </c>
      <c r="X157" s="32" t="s">
        <v>1027</v>
      </c>
      <c r="Y157" s="34" t="s">
        <v>1028</v>
      </c>
      <c r="Z157" s="35"/>
      <c r="AA157" s="33"/>
      <c r="AB157" s="36" t="s">
        <v>1029</v>
      </c>
      <c r="AC157" s="5"/>
    </row>
    <row r="158" spans="1:29" ht="22.5" customHeight="1" x14ac:dyDescent="0.2">
      <c r="A158" s="106" t="s">
        <v>848</v>
      </c>
      <c r="B158" s="16"/>
      <c r="C158" s="16" t="s">
        <v>1030</v>
      </c>
      <c r="D158" s="121" t="s">
        <v>1031</v>
      </c>
      <c r="E158" s="18" t="s">
        <v>108</v>
      </c>
      <c r="F158" s="19" t="s">
        <v>851</v>
      </c>
      <c r="G158" s="20" t="s">
        <v>852</v>
      </c>
      <c r="H158" s="19" t="s">
        <v>38</v>
      </c>
      <c r="I158" s="21" t="s">
        <v>377</v>
      </c>
      <c r="J158" s="22">
        <v>2</v>
      </c>
      <c r="K158" s="22">
        <v>5</v>
      </c>
      <c r="L158" s="23">
        <f t="shared" si="7"/>
        <v>10</v>
      </c>
      <c r="M158" s="24"/>
      <c r="N158" s="21" t="s">
        <v>851</v>
      </c>
      <c r="O158" s="20" t="s">
        <v>852</v>
      </c>
      <c r="P158" s="21" t="s">
        <v>377</v>
      </c>
      <c r="Q158" s="22">
        <v>1</v>
      </c>
      <c r="R158" s="22">
        <v>2</v>
      </c>
      <c r="S158" s="22">
        <f t="shared" si="8"/>
        <v>2</v>
      </c>
      <c r="T158" s="25" t="s">
        <v>35</v>
      </c>
      <c r="U158" s="26">
        <f>COUNTIF($C$5:$C$669,C158)</f>
        <v>1</v>
      </c>
      <c r="V158" s="32" t="s">
        <v>189</v>
      </c>
      <c r="W158" s="33" t="s">
        <v>71</v>
      </c>
      <c r="X158" s="32" t="s">
        <v>1032</v>
      </c>
      <c r="Y158" s="34" t="s">
        <v>1033</v>
      </c>
      <c r="Z158" s="35"/>
      <c r="AA158" s="33"/>
      <c r="AB158" s="36" t="s">
        <v>1034</v>
      </c>
      <c r="AC158" s="5"/>
    </row>
    <row r="159" spans="1:29" ht="22.5" customHeight="1" x14ac:dyDescent="0.2">
      <c r="A159" s="106" t="s">
        <v>848</v>
      </c>
      <c r="B159" s="107"/>
      <c r="C159" s="107" t="s">
        <v>1035</v>
      </c>
      <c r="D159" s="17" t="s">
        <v>1036</v>
      </c>
      <c r="E159" s="109" t="s">
        <v>257</v>
      </c>
      <c r="F159" s="117" t="s">
        <v>851</v>
      </c>
      <c r="G159" s="20" t="s">
        <v>852</v>
      </c>
      <c r="H159" s="117" t="s">
        <v>38</v>
      </c>
      <c r="I159" s="113" t="s">
        <v>427</v>
      </c>
      <c r="J159" s="110">
        <v>3</v>
      </c>
      <c r="K159" s="110">
        <v>4</v>
      </c>
      <c r="L159" s="111">
        <f t="shared" si="7"/>
        <v>12</v>
      </c>
      <c r="M159" s="112"/>
      <c r="N159" s="117" t="s">
        <v>851</v>
      </c>
      <c r="O159" s="20" t="s">
        <v>852</v>
      </c>
      <c r="P159" s="113" t="s">
        <v>377</v>
      </c>
      <c r="Q159" s="110">
        <v>1</v>
      </c>
      <c r="R159" s="110">
        <v>10</v>
      </c>
      <c r="S159" s="110">
        <f t="shared" si="8"/>
        <v>10</v>
      </c>
      <c r="T159" s="114" t="s">
        <v>35</v>
      </c>
      <c r="U159" s="26">
        <f>COUNTIF($C$5:$C$670,C159)</f>
        <v>1</v>
      </c>
      <c r="V159" s="32" t="s">
        <v>109</v>
      </c>
      <c r="W159" s="33" t="s">
        <v>71</v>
      </c>
      <c r="X159" s="32" t="s">
        <v>1037</v>
      </c>
      <c r="Y159" s="34" t="s">
        <v>1038</v>
      </c>
      <c r="Z159" s="35"/>
      <c r="AA159" s="33"/>
      <c r="AB159" s="36" t="s">
        <v>1039</v>
      </c>
      <c r="AC159" s="5"/>
    </row>
    <row r="160" spans="1:29" ht="22.5" customHeight="1" x14ac:dyDescent="0.2">
      <c r="A160" s="106" t="s">
        <v>848</v>
      </c>
      <c r="B160" s="107"/>
      <c r="C160" s="107" t="s">
        <v>1040</v>
      </c>
      <c r="D160" s="17" t="s">
        <v>1041</v>
      </c>
      <c r="E160" s="109" t="s">
        <v>108</v>
      </c>
      <c r="F160" s="117" t="s">
        <v>851</v>
      </c>
      <c r="G160" s="20" t="s">
        <v>852</v>
      </c>
      <c r="H160" s="117" t="s">
        <v>38</v>
      </c>
      <c r="I160" s="113" t="s">
        <v>729</v>
      </c>
      <c r="J160" s="110">
        <v>2</v>
      </c>
      <c r="K160" s="110">
        <v>6</v>
      </c>
      <c r="L160" s="111">
        <f t="shared" si="7"/>
        <v>12</v>
      </c>
      <c r="M160" s="112" t="s">
        <v>35</v>
      </c>
      <c r="N160" s="117" t="s">
        <v>851</v>
      </c>
      <c r="O160" s="20" t="s">
        <v>852</v>
      </c>
      <c r="P160" s="113" t="s">
        <v>1042</v>
      </c>
      <c r="Q160" s="110">
        <v>2</v>
      </c>
      <c r="R160" s="110">
        <v>5</v>
      </c>
      <c r="S160" s="110">
        <f t="shared" si="8"/>
        <v>10</v>
      </c>
      <c r="T160" s="114" t="s">
        <v>35</v>
      </c>
      <c r="U160" s="26">
        <f>COUNTIF($C$5:$C$670,C160)</f>
        <v>1</v>
      </c>
      <c r="V160" s="32" t="s">
        <v>189</v>
      </c>
      <c r="W160" s="33" t="s">
        <v>71</v>
      </c>
      <c r="X160" s="32" t="s">
        <v>1043</v>
      </c>
      <c r="Y160" s="34" t="s">
        <v>1044</v>
      </c>
      <c r="Z160" s="35"/>
      <c r="AA160" s="33"/>
      <c r="AB160" s="36" t="s">
        <v>1045</v>
      </c>
      <c r="AC160" s="5"/>
    </row>
    <row r="161" spans="1:29" ht="22.5" customHeight="1" x14ac:dyDescent="0.2">
      <c r="A161" s="106" t="s">
        <v>848</v>
      </c>
      <c r="B161" s="107"/>
      <c r="C161" s="107" t="s">
        <v>1046</v>
      </c>
      <c r="D161" s="121" t="s">
        <v>1047</v>
      </c>
      <c r="E161" s="109" t="s">
        <v>48</v>
      </c>
      <c r="F161" s="117" t="s">
        <v>851</v>
      </c>
      <c r="G161" s="20" t="s">
        <v>852</v>
      </c>
      <c r="H161" s="117"/>
      <c r="I161" s="113" t="s">
        <v>729</v>
      </c>
      <c r="J161" s="110">
        <v>3</v>
      </c>
      <c r="K161" s="110">
        <v>5</v>
      </c>
      <c r="L161" s="111">
        <f t="shared" si="7"/>
        <v>15</v>
      </c>
      <c r="M161" s="112"/>
      <c r="N161" s="117" t="s">
        <v>851</v>
      </c>
      <c r="O161" s="20" t="s">
        <v>852</v>
      </c>
      <c r="P161" s="113" t="s">
        <v>731</v>
      </c>
      <c r="Q161" s="110">
        <v>1</v>
      </c>
      <c r="R161" s="110">
        <v>5</v>
      </c>
      <c r="S161" s="110">
        <f t="shared" si="8"/>
        <v>5</v>
      </c>
      <c r="T161" s="114"/>
      <c r="U161" s="26">
        <f>COUNTIF($C$5:$C$670,C161)</f>
        <v>1</v>
      </c>
      <c r="V161" s="32" t="s">
        <v>78</v>
      </c>
      <c r="W161" s="33" t="s">
        <v>71</v>
      </c>
      <c r="X161" s="32" t="s">
        <v>1048</v>
      </c>
      <c r="Y161" s="34" t="s">
        <v>1049</v>
      </c>
      <c r="Z161" s="35" t="s">
        <v>1050</v>
      </c>
      <c r="AA161" s="37" t="s">
        <v>1051</v>
      </c>
      <c r="AB161" s="36" t="s">
        <v>1052</v>
      </c>
      <c r="AC161" s="5"/>
    </row>
    <row r="162" spans="1:29" ht="22.5" customHeight="1" x14ac:dyDescent="0.2">
      <c r="A162" s="106" t="s">
        <v>848</v>
      </c>
      <c r="B162" s="107"/>
      <c r="C162" s="107" t="s">
        <v>1053</v>
      </c>
      <c r="D162" s="121" t="s">
        <v>1054</v>
      </c>
      <c r="E162" s="109" t="s">
        <v>81</v>
      </c>
      <c r="F162" s="117" t="s">
        <v>1055</v>
      </c>
      <c r="G162" s="20" t="s">
        <v>1056</v>
      </c>
      <c r="H162" s="117" t="s">
        <v>38</v>
      </c>
      <c r="I162" s="113" t="s">
        <v>1057</v>
      </c>
      <c r="J162" s="110">
        <v>2</v>
      </c>
      <c r="K162" s="110">
        <v>5</v>
      </c>
      <c r="L162" s="111">
        <f t="shared" si="7"/>
        <v>10</v>
      </c>
      <c r="M162" s="112"/>
      <c r="N162" s="117" t="s">
        <v>1055</v>
      </c>
      <c r="O162" s="20" t="s">
        <v>1056</v>
      </c>
      <c r="P162" s="113" t="s">
        <v>1057</v>
      </c>
      <c r="Q162" s="110">
        <v>1</v>
      </c>
      <c r="R162" s="110">
        <v>5</v>
      </c>
      <c r="S162" s="110">
        <f t="shared" si="8"/>
        <v>5</v>
      </c>
      <c r="T162" s="114" t="s">
        <v>35</v>
      </c>
      <c r="U162" s="26">
        <f>COUNTIF($C$5:$C$670,C162)</f>
        <v>3</v>
      </c>
      <c r="V162" s="32"/>
      <c r="W162" s="33"/>
      <c r="X162" s="32" t="s">
        <v>1058</v>
      </c>
      <c r="Y162" s="147" t="s">
        <v>1059</v>
      </c>
      <c r="Z162" s="35"/>
      <c r="AA162" s="148"/>
      <c r="AB162" s="145" t="s">
        <v>1060</v>
      </c>
      <c r="AC162" s="5"/>
    </row>
    <row r="163" spans="1:29" ht="22.5" customHeight="1" x14ac:dyDescent="0.2">
      <c r="A163" s="106" t="s">
        <v>848</v>
      </c>
      <c r="B163" s="107"/>
      <c r="C163" s="107" t="s">
        <v>1061</v>
      </c>
      <c r="D163" s="17" t="s">
        <v>1062</v>
      </c>
      <c r="E163" s="109" t="s">
        <v>108</v>
      </c>
      <c r="F163" s="117" t="s">
        <v>851</v>
      </c>
      <c r="G163" s="20" t="s">
        <v>852</v>
      </c>
      <c r="H163" s="117" t="s">
        <v>169</v>
      </c>
      <c r="I163" s="113" t="s">
        <v>221</v>
      </c>
      <c r="J163" s="110">
        <v>2</v>
      </c>
      <c r="K163" s="110">
        <v>5</v>
      </c>
      <c r="L163" s="111">
        <f t="shared" si="7"/>
        <v>10</v>
      </c>
      <c r="M163" s="112"/>
      <c r="N163" s="117" t="s">
        <v>851</v>
      </c>
      <c r="O163" s="20" t="s">
        <v>852</v>
      </c>
      <c r="P163" s="113" t="s">
        <v>221</v>
      </c>
      <c r="Q163" s="110">
        <v>1</v>
      </c>
      <c r="R163" s="110">
        <v>5</v>
      </c>
      <c r="S163" s="110">
        <f t="shared" si="8"/>
        <v>5</v>
      </c>
      <c r="T163" s="114" t="s">
        <v>35</v>
      </c>
      <c r="U163" s="26">
        <f>COUNTIF($C$5:$C$670,C163)</f>
        <v>1</v>
      </c>
      <c r="V163" s="32" t="s">
        <v>92</v>
      </c>
      <c r="W163" s="33" t="s">
        <v>651</v>
      </c>
      <c r="X163" s="32" t="s">
        <v>1063</v>
      </c>
      <c r="Y163" s="34" t="s">
        <v>1064</v>
      </c>
      <c r="Z163" s="35" t="s">
        <v>1065</v>
      </c>
      <c r="AA163" s="34" t="s">
        <v>1066</v>
      </c>
      <c r="AB163" s="36" t="s">
        <v>1067</v>
      </c>
      <c r="AC163" s="5"/>
    </row>
    <row r="164" spans="1:29" ht="22.5" customHeight="1" x14ac:dyDescent="0.2">
      <c r="A164" s="106" t="s">
        <v>848</v>
      </c>
      <c r="B164" s="107"/>
      <c r="C164" s="107" t="s">
        <v>1068</v>
      </c>
      <c r="D164" s="17" t="s">
        <v>1069</v>
      </c>
      <c r="E164" s="109" t="s">
        <v>89</v>
      </c>
      <c r="F164" s="113" t="s">
        <v>851</v>
      </c>
      <c r="G164" s="20" t="s">
        <v>852</v>
      </c>
      <c r="H164" s="113" t="s">
        <v>38</v>
      </c>
      <c r="I164" s="113" t="s">
        <v>286</v>
      </c>
      <c r="J164" s="110">
        <v>2</v>
      </c>
      <c r="K164" s="110">
        <v>5</v>
      </c>
      <c r="L164" s="111">
        <f t="shared" si="7"/>
        <v>10</v>
      </c>
      <c r="M164" s="112"/>
      <c r="N164" s="117" t="s">
        <v>851</v>
      </c>
      <c r="O164" s="20" t="s">
        <v>852</v>
      </c>
      <c r="P164" s="113" t="s">
        <v>221</v>
      </c>
      <c r="Q164" s="110">
        <v>1</v>
      </c>
      <c r="R164" s="110">
        <v>5</v>
      </c>
      <c r="S164" s="110">
        <f t="shared" si="8"/>
        <v>5</v>
      </c>
      <c r="T164" s="114"/>
      <c r="U164" s="26">
        <f>COUNTIF($C$5:$C$670,C164)</f>
        <v>1</v>
      </c>
      <c r="V164" s="32" t="s">
        <v>92</v>
      </c>
      <c r="W164" s="33" t="s">
        <v>180</v>
      </c>
      <c r="X164" s="32" t="s">
        <v>1070</v>
      </c>
      <c r="Y164" s="34" t="s">
        <v>1071</v>
      </c>
      <c r="Z164" s="35"/>
      <c r="AA164" s="33"/>
      <c r="AB164" s="36" t="s">
        <v>1072</v>
      </c>
      <c r="AC164" s="5"/>
    </row>
    <row r="165" spans="1:29" ht="22.5" customHeight="1" x14ac:dyDescent="0.2">
      <c r="A165" s="106" t="s">
        <v>848</v>
      </c>
      <c r="B165" s="107"/>
      <c r="C165" s="107" t="s">
        <v>1073</v>
      </c>
      <c r="D165" s="121" t="s">
        <v>1074</v>
      </c>
      <c r="E165" s="109" t="s">
        <v>144</v>
      </c>
      <c r="F165" s="113" t="s">
        <v>921</v>
      </c>
      <c r="G165" s="20" t="s">
        <v>922</v>
      </c>
      <c r="H165" s="113" t="s">
        <v>38</v>
      </c>
      <c r="I165" s="113" t="s">
        <v>1075</v>
      </c>
      <c r="J165" s="110">
        <v>2</v>
      </c>
      <c r="K165" s="110">
        <v>8</v>
      </c>
      <c r="L165" s="111">
        <f t="shared" si="7"/>
        <v>16</v>
      </c>
      <c r="M165" s="112"/>
      <c r="N165" s="117" t="s">
        <v>851</v>
      </c>
      <c r="O165" s="20" t="s">
        <v>852</v>
      </c>
      <c r="P165" s="113" t="s">
        <v>1075</v>
      </c>
      <c r="Q165" s="110">
        <v>1</v>
      </c>
      <c r="R165" s="110">
        <v>5</v>
      </c>
      <c r="S165" s="110">
        <f t="shared" si="8"/>
        <v>5</v>
      </c>
      <c r="T165" s="114"/>
      <c r="U165" s="26">
        <f>COUNTIF($C$5:$C$670,C165)</f>
        <v>2</v>
      </c>
      <c r="V165" s="32" t="s">
        <v>1076</v>
      </c>
      <c r="W165" s="33" t="s">
        <v>350</v>
      </c>
      <c r="X165" s="32" t="s">
        <v>1077</v>
      </c>
      <c r="Y165" s="34" t="s">
        <v>1078</v>
      </c>
      <c r="Z165" s="35"/>
      <c r="AA165" s="33"/>
      <c r="AB165" s="36" t="s">
        <v>1079</v>
      </c>
      <c r="AC165" s="5"/>
    </row>
    <row r="166" spans="1:29" ht="22.5" customHeight="1" x14ac:dyDescent="0.2">
      <c r="A166" s="106" t="s">
        <v>848</v>
      </c>
      <c r="B166" s="16"/>
      <c r="C166" s="16" t="s">
        <v>1080</v>
      </c>
      <c r="D166" s="17" t="s">
        <v>1081</v>
      </c>
      <c r="E166" s="18" t="s">
        <v>332</v>
      </c>
      <c r="F166" s="21" t="s">
        <v>851</v>
      </c>
      <c r="G166" s="20" t="s">
        <v>852</v>
      </c>
      <c r="H166" s="21" t="s">
        <v>38</v>
      </c>
      <c r="I166" s="21" t="s">
        <v>396</v>
      </c>
      <c r="J166" s="22">
        <v>3</v>
      </c>
      <c r="K166" s="22">
        <v>4</v>
      </c>
      <c r="L166" s="23">
        <f t="shared" si="7"/>
        <v>12</v>
      </c>
      <c r="M166" s="24"/>
      <c r="N166" s="21" t="s">
        <v>851</v>
      </c>
      <c r="O166" s="20" t="s">
        <v>852</v>
      </c>
      <c r="P166" s="21" t="s">
        <v>397</v>
      </c>
      <c r="Q166" s="22">
        <v>2</v>
      </c>
      <c r="R166" s="22">
        <v>5</v>
      </c>
      <c r="S166" s="22">
        <f t="shared" si="8"/>
        <v>10</v>
      </c>
      <c r="T166" s="25" t="s">
        <v>35</v>
      </c>
      <c r="U166" s="26">
        <f>COUNTIF($C$5:$C$670,C166)</f>
        <v>1</v>
      </c>
      <c r="V166" s="32" t="s">
        <v>70</v>
      </c>
      <c r="W166" s="33" t="s">
        <v>1082</v>
      </c>
      <c r="X166" s="32" t="s">
        <v>1083</v>
      </c>
      <c r="Y166" s="34" t="s">
        <v>1084</v>
      </c>
      <c r="Z166" s="35"/>
      <c r="AA166" s="33"/>
      <c r="AB166" s="36" t="s">
        <v>1085</v>
      </c>
      <c r="AC166" s="5"/>
    </row>
    <row r="167" spans="1:29" ht="22.5" customHeight="1" x14ac:dyDescent="0.2">
      <c r="A167" s="106" t="s">
        <v>848</v>
      </c>
      <c r="B167" s="149"/>
      <c r="C167" s="16" t="s">
        <v>562</v>
      </c>
      <c r="D167" s="17" t="s">
        <v>563</v>
      </c>
      <c r="E167" s="98" t="s">
        <v>1086</v>
      </c>
      <c r="F167" s="100" t="s">
        <v>968</v>
      </c>
      <c r="G167" s="20" t="s">
        <v>969</v>
      </c>
      <c r="H167" s="100" t="s">
        <v>38</v>
      </c>
      <c r="I167" s="100" t="s">
        <v>311</v>
      </c>
      <c r="J167" s="101">
        <v>2</v>
      </c>
      <c r="K167" s="101">
        <v>6</v>
      </c>
      <c r="L167" s="102">
        <f t="shared" si="7"/>
        <v>12</v>
      </c>
      <c r="M167" s="103"/>
      <c r="N167" s="100" t="s">
        <v>968</v>
      </c>
      <c r="O167" s="20" t="s">
        <v>969</v>
      </c>
      <c r="P167" s="100" t="s">
        <v>454</v>
      </c>
      <c r="Q167" s="101">
        <v>1</v>
      </c>
      <c r="R167" s="101">
        <v>5</v>
      </c>
      <c r="S167" s="101">
        <f t="shared" si="8"/>
        <v>5</v>
      </c>
      <c r="T167" s="104"/>
      <c r="U167" s="26">
        <f>COUNTIF($C$5:$C$670,C167)</f>
        <v>2</v>
      </c>
      <c r="V167" s="32" t="s">
        <v>41</v>
      </c>
      <c r="W167" s="33" t="s">
        <v>50</v>
      </c>
      <c r="X167" s="32" t="s">
        <v>1087</v>
      </c>
      <c r="Y167" s="34" t="s">
        <v>1088</v>
      </c>
      <c r="Z167" s="35"/>
      <c r="AA167" s="33"/>
      <c r="AB167" s="36" t="s">
        <v>568</v>
      </c>
      <c r="AC167" s="5"/>
    </row>
    <row r="168" spans="1:29" ht="22.5" customHeight="1" x14ac:dyDescent="0.2">
      <c r="A168" s="106" t="s">
        <v>848</v>
      </c>
      <c r="B168" s="121"/>
      <c r="C168" s="107" t="s">
        <v>1089</v>
      </c>
      <c r="D168" s="121" t="s">
        <v>1090</v>
      </c>
      <c r="E168" s="122" t="s">
        <v>48</v>
      </c>
      <c r="F168" s="123" t="s">
        <v>1055</v>
      </c>
      <c r="G168" s="20" t="s">
        <v>1056</v>
      </c>
      <c r="H168" s="123" t="s">
        <v>38</v>
      </c>
      <c r="I168" s="123" t="s">
        <v>300</v>
      </c>
      <c r="J168" s="125">
        <v>2</v>
      </c>
      <c r="K168" s="125">
        <v>5</v>
      </c>
      <c r="L168" s="150">
        <f t="shared" si="7"/>
        <v>10</v>
      </c>
      <c r="M168" s="126"/>
      <c r="N168" s="124" t="s">
        <v>1055</v>
      </c>
      <c r="O168" s="20" t="s">
        <v>1056</v>
      </c>
      <c r="P168" s="123" t="s">
        <v>301</v>
      </c>
      <c r="Q168" s="125">
        <v>1</v>
      </c>
      <c r="R168" s="125">
        <v>7</v>
      </c>
      <c r="S168" s="125">
        <f t="shared" si="8"/>
        <v>7</v>
      </c>
      <c r="T168" s="127" t="s">
        <v>35</v>
      </c>
      <c r="U168" s="26">
        <f>COUNTIF($C$5:$C$670,C168)</f>
        <v>1</v>
      </c>
      <c r="V168" s="32" t="s">
        <v>1091</v>
      </c>
      <c r="W168" s="33" t="s">
        <v>1092</v>
      </c>
      <c r="X168" s="32" t="s">
        <v>1093</v>
      </c>
      <c r="Y168" s="34" t="s">
        <v>1094</v>
      </c>
      <c r="Z168" s="35" t="s">
        <v>1095</v>
      </c>
      <c r="AA168" s="37" t="s">
        <v>1096</v>
      </c>
      <c r="AB168" s="36" t="s">
        <v>1097</v>
      </c>
      <c r="AC168" s="5"/>
    </row>
    <row r="169" spans="1:29" ht="22.5" customHeight="1" x14ac:dyDescent="0.2">
      <c r="A169" s="106" t="s">
        <v>848</v>
      </c>
      <c r="B169" s="121"/>
      <c r="C169" s="107" t="s">
        <v>1098</v>
      </c>
      <c r="D169" s="17" t="s">
        <v>1099</v>
      </c>
      <c r="E169" s="122" t="s">
        <v>56</v>
      </c>
      <c r="F169" s="123" t="s">
        <v>851</v>
      </c>
      <c r="G169" s="20" t="s">
        <v>852</v>
      </c>
      <c r="H169" s="123" t="s">
        <v>169</v>
      </c>
      <c r="I169" s="123" t="s">
        <v>311</v>
      </c>
      <c r="J169" s="125">
        <v>2</v>
      </c>
      <c r="K169" s="125">
        <v>5</v>
      </c>
      <c r="L169" s="150">
        <f t="shared" si="7"/>
        <v>10</v>
      </c>
      <c r="M169" s="126"/>
      <c r="N169" s="124" t="s">
        <v>851</v>
      </c>
      <c r="O169" s="20" t="s">
        <v>852</v>
      </c>
      <c r="P169" s="123" t="s">
        <v>454</v>
      </c>
      <c r="Q169" s="125">
        <v>1</v>
      </c>
      <c r="R169" s="125">
        <v>5</v>
      </c>
      <c r="S169" s="125">
        <f t="shared" si="8"/>
        <v>5</v>
      </c>
      <c r="T169" s="127"/>
      <c r="U169" s="26">
        <f>COUNTIF($C$5:$C$670,C169)</f>
        <v>2</v>
      </c>
      <c r="V169" s="32" t="s">
        <v>1100</v>
      </c>
      <c r="W169" s="33" t="s">
        <v>1082</v>
      </c>
      <c r="X169" s="32"/>
      <c r="Y169" s="34"/>
      <c r="Z169" s="35" t="s">
        <v>1101</v>
      </c>
      <c r="AA169" s="37" t="s">
        <v>1102</v>
      </c>
      <c r="AB169" s="36" t="s">
        <v>1103</v>
      </c>
      <c r="AC169" s="5"/>
    </row>
    <row r="170" spans="1:29" ht="33.75" x14ac:dyDescent="0.2">
      <c r="A170" s="106" t="s">
        <v>848</v>
      </c>
      <c r="B170" s="121"/>
      <c r="C170" s="107" t="s">
        <v>1104</v>
      </c>
      <c r="D170" s="17" t="s">
        <v>1105</v>
      </c>
      <c r="E170" s="122" t="s">
        <v>67</v>
      </c>
      <c r="F170" s="123" t="s">
        <v>1106</v>
      </c>
      <c r="G170" s="20" t="s">
        <v>1107</v>
      </c>
      <c r="H170" s="123" t="s">
        <v>169</v>
      </c>
      <c r="I170" s="123" t="s">
        <v>311</v>
      </c>
      <c r="J170" s="125">
        <v>2</v>
      </c>
      <c r="K170" s="125">
        <v>5</v>
      </c>
      <c r="L170" s="150">
        <f t="shared" si="7"/>
        <v>10</v>
      </c>
      <c r="M170" s="126"/>
      <c r="N170" s="124" t="s">
        <v>851</v>
      </c>
      <c r="O170" s="20" t="s">
        <v>852</v>
      </c>
      <c r="P170" s="123" t="s">
        <v>454</v>
      </c>
      <c r="Q170" s="125">
        <v>1</v>
      </c>
      <c r="R170" s="125">
        <v>5</v>
      </c>
      <c r="S170" s="125">
        <f t="shared" si="8"/>
        <v>5</v>
      </c>
      <c r="T170" s="127" t="s">
        <v>35</v>
      </c>
      <c r="U170" s="26">
        <f>COUNTIF($C$5:$C$670,C170)</f>
        <v>2</v>
      </c>
      <c r="V170" s="38" t="s">
        <v>189</v>
      </c>
      <c r="W170" s="33" t="s">
        <v>249</v>
      </c>
      <c r="X170" s="32" t="s">
        <v>1108</v>
      </c>
      <c r="Y170" s="34" t="s">
        <v>1109</v>
      </c>
      <c r="Z170" s="35" t="s">
        <v>1110</v>
      </c>
      <c r="AA170" s="37" t="s">
        <v>1111</v>
      </c>
      <c r="AB170" s="36" t="s">
        <v>1112</v>
      </c>
      <c r="AC170" s="5"/>
    </row>
    <row r="171" spans="1:29" ht="22.5" customHeight="1" x14ac:dyDescent="0.2">
      <c r="A171" s="106" t="s">
        <v>848</v>
      </c>
      <c r="B171" s="16"/>
      <c r="C171" s="16" t="s">
        <v>776</v>
      </c>
      <c r="D171" s="121" t="s">
        <v>777</v>
      </c>
      <c r="E171" s="18" t="s">
        <v>332</v>
      </c>
      <c r="F171" s="19" t="s">
        <v>921</v>
      </c>
      <c r="G171" s="20" t="s">
        <v>922</v>
      </c>
      <c r="H171" s="19" t="s">
        <v>38</v>
      </c>
      <c r="I171" s="21" t="s">
        <v>311</v>
      </c>
      <c r="J171" s="22">
        <v>2</v>
      </c>
      <c r="K171" s="22">
        <v>5</v>
      </c>
      <c r="L171" s="23">
        <f t="shared" si="7"/>
        <v>10</v>
      </c>
      <c r="M171" s="24"/>
      <c r="N171" s="19" t="s">
        <v>921</v>
      </c>
      <c r="O171" s="20" t="s">
        <v>922</v>
      </c>
      <c r="P171" s="21" t="s">
        <v>454</v>
      </c>
      <c r="Q171" s="22">
        <v>1</v>
      </c>
      <c r="R171" s="22">
        <v>5</v>
      </c>
      <c r="S171" s="22">
        <f t="shared" si="8"/>
        <v>5</v>
      </c>
      <c r="T171" s="25"/>
      <c r="U171" s="26">
        <f>COUNTIF($C$5:$C$670,C171)</f>
        <v>5</v>
      </c>
      <c r="V171" s="32" t="s">
        <v>189</v>
      </c>
      <c r="W171" s="33" t="s">
        <v>455</v>
      </c>
      <c r="X171" s="32" t="s">
        <v>778</v>
      </c>
      <c r="Y171" s="34" t="s">
        <v>779</v>
      </c>
      <c r="Z171" s="35"/>
      <c r="AA171" s="33"/>
      <c r="AB171" s="36" t="s">
        <v>1113</v>
      </c>
      <c r="AC171" s="5"/>
    </row>
    <row r="172" spans="1:29" ht="22.5" customHeight="1" x14ac:dyDescent="0.2">
      <c r="A172" s="106" t="s">
        <v>848</v>
      </c>
      <c r="B172" s="16"/>
      <c r="C172" s="16" t="s">
        <v>1114</v>
      </c>
      <c r="D172" s="17" t="s">
        <v>1115</v>
      </c>
      <c r="E172" s="18" t="s">
        <v>144</v>
      </c>
      <c r="F172" s="99" t="s">
        <v>851</v>
      </c>
      <c r="G172" s="20" t="s">
        <v>852</v>
      </c>
      <c r="H172" s="99" t="s">
        <v>169</v>
      </c>
      <c r="I172" s="100" t="s">
        <v>311</v>
      </c>
      <c r="J172" s="101">
        <v>1</v>
      </c>
      <c r="K172" s="22">
        <v>9</v>
      </c>
      <c r="L172" s="23">
        <f t="shared" si="7"/>
        <v>9</v>
      </c>
      <c r="M172" s="24"/>
      <c r="N172" s="19" t="s">
        <v>851</v>
      </c>
      <c r="O172" s="20" t="s">
        <v>852</v>
      </c>
      <c r="P172" s="21" t="s">
        <v>454</v>
      </c>
      <c r="Q172" s="22">
        <v>1</v>
      </c>
      <c r="R172" s="22">
        <v>5</v>
      </c>
      <c r="S172" s="22">
        <f t="shared" si="8"/>
        <v>5</v>
      </c>
      <c r="T172" s="25"/>
      <c r="U172" s="26">
        <f>COUNTIF($C$5:$C$670,C172)</f>
        <v>1</v>
      </c>
      <c r="V172" s="32" t="s">
        <v>223</v>
      </c>
      <c r="W172" s="33" t="s">
        <v>1116</v>
      </c>
      <c r="X172" s="32"/>
      <c r="Y172" s="35"/>
      <c r="Z172" s="35" t="s">
        <v>1117</v>
      </c>
      <c r="AA172" s="37" t="s">
        <v>1118</v>
      </c>
      <c r="AB172" s="36" t="s">
        <v>1119</v>
      </c>
      <c r="AC172" s="5"/>
    </row>
    <row r="173" spans="1:29" ht="22.5" customHeight="1" x14ac:dyDescent="0.2">
      <c r="A173" s="106" t="s">
        <v>848</v>
      </c>
      <c r="B173" s="16"/>
      <c r="C173" s="16" t="s">
        <v>1120</v>
      </c>
      <c r="D173" s="17" t="s">
        <v>1121</v>
      </c>
      <c r="E173" s="151" t="s">
        <v>48</v>
      </c>
      <c r="F173" s="19" t="s">
        <v>851</v>
      </c>
      <c r="G173" s="20" t="s">
        <v>852</v>
      </c>
      <c r="H173" s="19" t="s">
        <v>169</v>
      </c>
      <c r="I173" s="21" t="s">
        <v>286</v>
      </c>
      <c r="J173" s="22">
        <v>2</v>
      </c>
      <c r="K173" s="22">
        <v>5</v>
      </c>
      <c r="L173" s="23">
        <f t="shared" si="7"/>
        <v>10</v>
      </c>
      <c r="M173" s="24"/>
      <c r="N173" s="19" t="s">
        <v>851</v>
      </c>
      <c r="O173" s="20" t="s">
        <v>852</v>
      </c>
      <c r="P173" s="21" t="s">
        <v>1122</v>
      </c>
      <c r="Q173" s="22">
        <v>1</v>
      </c>
      <c r="R173" s="22">
        <v>5</v>
      </c>
      <c r="S173" s="22">
        <f t="shared" si="8"/>
        <v>5</v>
      </c>
      <c r="T173" s="25"/>
      <c r="U173" s="26">
        <f>COUNTIF($C$5:$C$670,C173)</f>
        <v>1</v>
      </c>
      <c r="V173" s="32" t="s">
        <v>78</v>
      </c>
      <c r="W173" s="33" t="s">
        <v>651</v>
      </c>
      <c r="X173" s="32" t="s">
        <v>1123</v>
      </c>
      <c r="Y173" s="34" t="s">
        <v>1124</v>
      </c>
      <c r="Z173" s="35"/>
      <c r="AA173" s="33"/>
      <c r="AB173" s="36" t="s">
        <v>1125</v>
      </c>
      <c r="AC173" s="5"/>
    </row>
    <row r="174" spans="1:29" ht="11.25" customHeight="1" x14ac:dyDescent="0.2">
      <c r="A174" s="71">
        <v>0</v>
      </c>
      <c r="B174" s="72">
        <v>0</v>
      </c>
      <c r="C174" s="72">
        <v>0</v>
      </c>
      <c r="D174" s="17"/>
      <c r="E174" s="74" t="s">
        <v>509</v>
      </c>
      <c r="F174" s="75"/>
      <c r="G174" s="20"/>
      <c r="H174" s="75"/>
      <c r="I174" s="75"/>
      <c r="J174" s="76">
        <v>0</v>
      </c>
      <c r="K174" s="76">
        <v>0</v>
      </c>
      <c r="L174" s="77">
        <f t="shared" si="7"/>
        <v>0</v>
      </c>
      <c r="M174" s="78"/>
      <c r="N174" s="75"/>
      <c r="O174" s="20"/>
      <c r="P174" s="75"/>
      <c r="Q174" s="76">
        <v>0</v>
      </c>
      <c r="R174" s="76"/>
      <c r="S174" s="76">
        <f t="shared" si="8"/>
        <v>0</v>
      </c>
      <c r="T174" s="79">
        <v>0</v>
      </c>
      <c r="U174" s="80">
        <v>0</v>
      </c>
      <c r="V174" s="81"/>
      <c r="W174" s="82"/>
      <c r="X174" s="32"/>
      <c r="Y174" s="35"/>
      <c r="Z174" s="35"/>
      <c r="AA174" s="33"/>
      <c r="AB174" s="40"/>
      <c r="AC174" s="5"/>
    </row>
    <row r="175" spans="1:29" ht="12" customHeight="1" thickBot="1" x14ac:dyDescent="0.25">
      <c r="A175" s="83" t="s">
        <v>1126</v>
      </c>
      <c r="B175" s="84"/>
      <c r="C175" s="85"/>
      <c r="D175" s="152">
        <f>COUNTA(D126:D174)-B460</f>
        <v>48</v>
      </c>
      <c r="E175" s="86"/>
      <c r="F175" s="87"/>
      <c r="G175" s="88"/>
      <c r="H175" s="87"/>
      <c r="I175" s="87"/>
      <c r="J175" s="89">
        <f>SUM(J126:J174)</f>
        <v>100</v>
      </c>
      <c r="K175" s="89"/>
      <c r="L175" s="90">
        <f>SUM(L126:L174)</f>
        <v>600</v>
      </c>
      <c r="M175" s="91"/>
      <c r="N175" s="87"/>
      <c r="O175" s="88"/>
      <c r="P175" s="87"/>
      <c r="Q175" s="89">
        <f>SUM(Q126:Q174)</f>
        <v>53</v>
      </c>
      <c r="R175" s="89"/>
      <c r="S175" s="89">
        <f>SUM(S126:S174)</f>
        <v>246</v>
      </c>
      <c r="T175" s="92"/>
      <c r="U175" s="93"/>
      <c r="V175" s="94"/>
      <c r="W175" s="95"/>
      <c r="X175" s="94"/>
      <c r="Y175" s="96"/>
      <c r="Z175" s="96"/>
      <c r="AA175" s="95"/>
      <c r="AB175" s="97"/>
      <c r="AC175" s="5"/>
    </row>
    <row r="176" spans="1:29" ht="22.5" customHeight="1" x14ac:dyDescent="0.2">
      <c r="A176" s="153" t="s">
        <v>1127</v>
      </c>
      <c r="B176" s="142"/>
      <c r="C176" s="142" t="s">
        <v>1128</v>
      </c>
      <c r="D176" s="154" t="s">
        <v>1129</v>
      </c>
      <c r="E176" s="143" t="s">
        <v>108</v>
      </c>
      <c r="F176" s="155" t="s">
        <v>1130</v>
      </c>
      <c r="G176" s="47" t="s">
        <v>1131</v>
      </c>
      <c r="H176" s="155" t="s">
        <v>38</v>
      </c>
      <c r="I176" s="156" t="s">
        <v>39</v>
      </c>
      <c r="J176" s="157">
        <v>4</v>
      </c>
      <c r="K176" s="157">
        <v>5</v>
      </c>
      <c r="L176" s="158">
        <f t="shared" ref="L176:L222" si="9">J176*K176</f>
        <v>20</v>
      </c>
      <c r="M176" s="159" t="s">
        <v>35</v>
      </c>
      <c r="N176" s="155" t="s">
        <v>1130</v>
      </c>
      <c r="O176" s="47" t="s">
        <v>1131</v>
      </c>
      <c r="P176" s="156" t="s">
        <v>40</v>
      </c>
      <c r="Q176" s="157">
        <v>1</v>
      </c>
      <c r="R176" s="157">
        <v>5</v>
      </c>
      <c r="S176" s="157">
        <f t="shared" ref="S176:S239" si="10">Q176*R176</f>
        <v>5</v>
      </c>
      <c r="T176" s="160" t="s">
        <v>35</v>
      </c>
      <c r="U176" s="161">
        <f>COUNTIF($C$5:$C$670,C176)</f>
        <v>1</v>
      </c>
      <c r="V176" s="27" t="s">
        <v>41</v>
      </c>
      <c r="W176" s="28" t="s">
        <v>1132</v>
      </c>
      <c r="X176" s="27"/>
      <c r="Y176" s="29" t="s">
        <v>1133</v>
      </c>
      <c r="Z176" s="30"/>
      <c r="AA176" s="28"/>
      <c r="AB176" s="31" t="s">
        <v>1134</v>
      </c>
      <c r="AC176" s="5"/>
    </row>
    <row r="177" spans="1:29" ht="22.5" customHeight="1" x14ac:dyDescent="0.2">
      <c r="A177" s="106" t="s">
        <v>1127</v>
      </c>
      <c r="B177" s="107"/>
      <c r="C177" s="107" t="s">
        <v>1135</v>
      </c>
      <c r="D177" s="17" t="s">
        <v>1136</v>
      </c>
      <c r="E177" s="109" t="s">
        <v>108</v>
      </c>
      <c r="F177" s="117" t="s">
        <v>1130</v>
      </c>
      <c r="G177" s="20" t="s">
        <v>1131</v>
      </c>
      <c r="H177" s="117" t="s">
        <v>82</v>
      </c>
      <c r="I177" s="113" t="s">
        <v>882</v>
      </c>
      <c r="J177" s="110">
        <v>2</v>
      </c>
      <c r="K177" s="110">
        <v>10</v>
      </c>
      <c r="L177" s="111">
        <f t="shared" si="9"/>
        <v>20</v>
      </c>
      <c r="M177" s="112" t="s">
        <v>35</v>
      </c>
      <c r="N177" s="117" t="s">
        <v>1130</v>
      </c>
      <c r="O177" s="20" t="s">
        <v>1131</v>
      </c>
      <c r="P177" s="113" t="s">
        <v>883</v>
      </c>
      <c r="Q177" s="110">
        <v>1</v>
      </c>
      <c r="R177" s="110">
        <v>5</v>
      </c>
      <c r="S177" s="110">
        <f t="shared" si="10"/>
        <v>5</v>
      </c>
      <c r="T177" s="114" t="s">
        <v>35</v>
      </c>
      <c r="U177" s="162">
        <f>COUNTIF($C$5:$C$670,C177)</f>
        <v>1</v>
      </c>
      <c r="V177" s="54" t="s">
        <v>49</v>
      </c>
      <c r="W177" s="55" t="s">
        <v>50</v>
      </c>
      <c r="X177" s="54" t="s">
        <v>1137</v>
      </c>
      <c r="Y177" s="56" t="s">
        <v>1138</v>
      </c>
      <c r="Z177" s="57"/>
      <c r="AA177" s="55"/>
      <c r="AB177" s="164" t="s">
        <v>1139</v>
      </c>
      <c r="AC177" s="5"/>
    </row>
    <row r="178" spans="1:29" ht="22.5" customHeight="1" x14ac:dyDescent="0.2">
      <c r="A178" s="106" t="s">
        <v>1127</v>
      </c>
      <c r="B178" s="107"/>
      <c r="C178" s="107" t="s">
        <v>1140</v>
      </c>
      <c r="D178" s="17" t="s">
        <v>1141</v>
      </c>
      <c r="E178" s="109" t="s">
        <v>108</v>
      </c>
      <c r="F178" s="117" t="s">
        <v>1130</v>
      </c>
      <c r="G178" s="20" t="s">
        <v>1131</v>
      </c>
      <c r="H178" s="117" t="s">
        <v>38</v>
      </c>
      <c r="I178" s="113" t="s">
        <v>39</v>
      </c>
      <c r="J178" s="110">
        <v>2</v>
      </c>
      <c r="K178" s="110">
        <v>5</v>
      </c>
      <c r="L178" s="111">
        <f t="shared" si="9"/>
        <v>10</v>
      </c>
      <c r="M178" s="112"/>
      <c r="N178" s="117" t="s">
        <v>1130</v>
      </c>
      <c r="O178" s="20" t="s">
        <v>1131</v>
      </c>
      <c r="P178" s="113" t="s">
        <v>40</v>
      </c>
      <c r="Q178" s="110">
        <v>1</v>
      </c>
      <c r="R178" s="110">
        <v>5</v>
      </c>
      <c r="S178" s="110">
        <f t="shared" si="10"/>
        <v>5</v>
      </c>
      <c r="T178" s="114" t="s">
        <v>35</v>
      </c>
      <c r="U178" s="162">
        <f>COUNTIF($C$5:$C$670,C178)</f>
        <v>1</v>
      </c>
      <c r="V178" s="54" t="s">
        <v>1076</v>
      </c>
      <c r="W178" s="55" t="s">
        <v>350</v>
      </c>
      <c r="X178" s="54" t="s">
        <v>1142</v>
      </c>
      <c r="Y178" s="56" t="s">
        <v>1143</v>
      </c>
      <c r="Z178" s="57"/>
      <c r="AA178" s="55"/>
      <c r="AB178" s="163" t="s">
        <v>1144</v>
      </c>
      <c r="AC178" s="5"/>
    </row>
    <row r="179" spans="1:29" ht="22.5" customHeight="1" x14ac:dyDescent="0.2">
      <c r="A179" s="106" t="s">
        <v>1127</v>
      </c>
      <c r="B179" s="107"/>
      <c r="C179" s="107" t="s">
        <v>122</v>
      </c>
      <c r="D179" s="121" t="s">
        <v>123</v>
      </c>
      <c r="E179" s="109" t="s">
        <v>108</v>
      </c>
      <c r="F179" s="117" t="s">
        <v>1145</v>
      </c>
      <c r="G179" s="20" t="s">
        <v>1146</v>
      </c>
      <c r="H179" s="117" t="s">
        <v>38</v>
      </c>
      <c r="I179" s="113" t="s">
        <v>39</v>
      </c>
      <c r="J179" s="110">
        <v>2</v>
      </c>
      <c r="K179" s="110">
        <v>5</v>
      </c>
      <c r="L179" s="111">
        <f t="shared" si="9"/>
        <v>10</v>
      </c>
      <c r="M179" s="112"/>
      <c r="N179" s="117" t="s">
        <v>1145</v>
      </c>
      <c r="O179" s="20" t="s">
        <v>1146</v>
      </c>
      <c r="P179" s="113" t="s">
        <v>40</v>
      </c>
      <c r="Q179" s="110">
        <v>1</v>
      </c>
      <c r="R179" s="110">
        <v>7</v>
      </c>
      <c r="S179" s="110">
        <f t="shared" si="10"/>
        <v>7</v>
      </c>
      <c r="T179" s="114"/>
      <c r="U179" s="162">
        <f>COUNTIF($C$5:$C$670,C179)</f>
        <v>8</v>
      </c>
      <c r="V179" s="32" t="s">
        <v>70</v>
      </c>
      <c r="W179" s="33" t="s">
        <v>102</v>
      </c>
      <c r="X179" s="32" t="s">
        <v>125</v>
      </c>
      <c r="Y179" s="34" t="s">
        <v>126</v>
      </c>
      <c r="Z179" s="35" t="s">
        <v>1147</v>
      </c>
      <c r="AA179" s="37" t="s">
        <v>1148</v>
      </c>
      <c r="AB179" s="164" t="s">
        <v>1149</v>
      </c>
      <c r="AC179" s="5"/>
    </row>
    <row r="180" spans="1:29" ht="22.5" customHeight="1" x14ac:dyDescent="0.2">
      <c r="A180" s="106" t="s">
        <v>1127</v>
      </c>
      <c r="B180" s="107"/>
      <c r="C180" s="107" t="s">
        <v>1150</v>
      </c>
      <c r="D180" s="121" t="s">
        <v>1151</v>
      </c>
      <c r="E180" s="109" t="s">
        <v>208</v>
      </c>
      <c r="F180" s="117" t="s">
        <v>1145</v>
      </c>
      <c r="G180" s="20" t="s">
        <v>1146</v>
      </c>
      <c r="H180" s="117" t="s">
        <v>38</v>
      </c>
      <c r="I180" s="113" t="s">
        <v>286</v>
      </c>
      <c r="J180" s="110">
        <v>2</v>
      </c>
      <c r="K180" s="110">
        <v>5</v>
      </c>
      <c r="L180" s="111">
        <f t="shared" si="9"/>
        <v>10</v>
      </c>
      <c r="M180" s="112"/>
      <c r="N180" s="117" t="s">
        <v>1145</v>
      </c>
      <c r="O180" s="20" t="s">
        <v>1146</v>
      </c>
      <c r="P180" s="113" t="s">
        <v>221</v>
      </c>
      <c r="Q180" s="110">
        <v>2</v>
      </c>
      <c r="R180" s="110">
        <v>5</v>
      </c>
      <c r="S180" s="110">
        <f t="shared" si="10"/>
        <v>10</v>
      </c>
      <c r="T180" s="114"/>
      <c r="U180" s="162">
        <f>COUNTIF($C$5:$C$670,C180)</f>
        <v>1</v>
      </c>
      <c r="V180" s="32" t="s">
        <v>109</v>
      </c>
      <c r="W180" s="33" t="s">
        <v>71</v>
      </c>
      <c r="X180" s="32" t="s">
        <v>1152</v>
      </c>
      <c r="Y180" s="34" t="s">
        <v>1153</v>
      </c>
      <c r="Z180" s="35" t="s">
        <v>1154</v>
      </c>
      <c r="AA180" s="37" t="s">
        <v>1155</v>
      </c>
      <c r="AB180" s="37" t="s">
        <v>1156</v>
      </c>
      <c r="AC180" s="5"/>
    </row>
    <row r="181" spans="1:29" ht="22.5" customHeight="1" x14ac:dyDescent="0.2">
      <c r="A181" s="106" t="s">
        <v>1127</v>
      </c>
      <c r="B181" s="107"/>
      <c r="C181" s="107" t="s">
        <v>593</v>
      </c>
      <c r="D181" s="17" t="s">
        <v>594</v>
      </c>
      <c r="E181" s="109" t="s">
        <v>332</v>
      </c>
      <c r="F181" s="117" t="s">
        <v>1145</v>
      </c>
      <c r="G181" s="20" t="s">
        <v>1146</v>
      </c>
      <c r="H181" s="117" t="s">
        <v>82</v>
      </c>
      <c r="I181" s="113" t="s">
        <v>39</v>
      </c>
      <c r="J181" s="110">
        <v>1</v>
      </c>
      <c r="K181" s="110">
        <v>10</v>
      </c>
      <c r="L181" s="111">
        <f t="shared" si="9"/>
        <v>10</v>
      </c>
      <c r="M181" s="112" t="s">
        <v>35</v>
      </c>
      <c r="N181" s="117" t="s">
        <v>1145</v>
      </c>
      <c r="O181" s="20" t="s">
        <v>1146</v>
      </c>
      <c r="P181" s="113" t="s">
        <v>40</v>
      </c>
      <c r="Q181" s="110">
        <v>1</v>
      </c>
      <c r="R181" s="110">
        <v>5</v>
      </c>
      <c r="S181" s="110">
        <f t="shared" si="10"/>
        <v>5</v>
      </c>
      <c r="T181" s="114" t="s">
        <v>35</v>
      </c>
      <c r="U181" s="118">
        <f>COUNTIF($C$5:$C$670,C181)</f>
        <v>2</v>
      </c>
      <c r="V181" s="32" t="s">
        <v>70</v>
      </c>
      <c r="W181" s="33" t="s">
        <v>102</v>
      </c>
      <c r="X181" s="32" t="s">
        <v>597</v>
      </c>
      <c r="Y181" s="34" t="s">
        <v>598</v>
      </c>
      <c r="Z181" s="35"/>
      <c r="AA181" s="33"/>
      <c r="AB181" s="36" t="s">
        <v>599</v>
      </c>
      <c r="AC181" s="5"/>
    </row>
    <row r="182" spans="1:29" ht="22.5" customHeight="1" x14ac:dyDescent="0.2">
      <c r="A182" s="106" t="s">
        <v>1127</v>
      </c>
      <c r="B182" s="107"/>
      <c r="C182" s="107" t="s">
        <v>153</v>
      </c>
      <c r="D182" s="17" t="s">
        <v>154</v>
      </c>
      <c r="E182" s="109" t="s">
        <v>67</v>
      </c>
      <c r="F182" s="117" t="s">
        <v>1130</v>
      </c>
      <c r="G182" s="20" t="s">
        <v>1131</v>
      </c>
      <c r="H182" s="117" t="s">
        <v>169</v>
      </c>
      <c r="I182" s="113" t="s">
        <v>349</v>
      </c>
      <c r="J182" s="110">
        <v>2</v>
      </c>
      <c r="K182" s="110">
        <v>5</v>
      </c>
      <c r="L182" s="111">
        <f t="shared" si="9"/>
        <v>10</v>
      </c>
      <c r="M182" s="112" t="s">
        <v>35</v>
      </c>
      <c r="N182" s="117" t="s">
        <v>1130</v>
      </c>
      <c r="O182" s="20" t="s">
        <v>1131</v>
      </c>
      <c r="P182" s="113" t="s">
        <v>600</v>
      </c>
      <c r="Q182" s="110">
        <v>1</v>
      </c>
      <c r="R182" s="110">
        <v>5</v>
      </c>
      <c r="S182" s="110">
        <f t="shared" si="10"/>
        <v>5</v>
      </c>
      <c r="T182" s="114" t="s">
        <v>35</v>
      </c>
      <c r="U182" s="118">
        <f>COUNTIF($C$5:$C$670,C182)</f>
        <v>3</v>
      </c>
      <c r="V182" s="32" t="s">
        <v>189</v>
      </c>
      <c r="W182" s="33" t="s">
        <v>71</v>
      </c>
      <c r="X182" s="32" t="s">
        <v>156</v>
      </c>
      <c r="Y182" s="34" t="s">
        <v>157</v>
      </c>
      <c r="Z182" s="35" t="s">
        <v>1157</v>
      </c>
      <c r="AA182" s="37" t="s">
        <v>1158</v>
      </c>
      <c r="AB182" s="119" t="s">
        <v>603</v>
      </c>
      <c r="AC182" s="5"/>
    </row>
    <row r="183" spans="1:29" ht="22.5" customHeight="1" x14ac:dyDescent="0.2">
      <c r="A183" s="106" t="s">
        <v>1127</v>
      </c>
      <c r="B183" s="107"/>
      <c r="C183" s="107" t="s">
        <v>1159</v>
      </c>
      <c r="D183" s="121" t="s">
        <v>1160</v>
      </c>
      <c r="E183" s="109" t="s">
        <v>108</v>
      </c>
      <c r="F183" s="117" t="s">
        <v>1145</v>
      </c>
      <c r="G183" s="20" t="s">
        <v>1146</v>
      </c>
      <c r="H183" s="117" t="s">
        <v>82</v>
      </c>
      <c r="I183" s="113" t="s">
        <v>349</v>
      </c>
      <c r="J183" s="110">
        <v>2</v>
      </c>
      <c r="K183" s="110">
        <v>5</v>
      </c>
      <c r="L183" s="111">
        <f t="shared" si="9"/>
        <v>10</v>
      </c>
      <c r="M183" s="112" t="s">
        <v>35</v>
      </c>
      <c r="N183" s="117" t="s">
        <v>1145</v>
      </c>
      <c r="O183" s="20" t="s">
        <v>1146</v>
      </c>
      <c r="P183" s="113" t="s">
        <v>600</v>
      </c>
      <c r="Q183" s="110">
        <v>1</v>
      </c>
      <c r="R183" s="110">
        <v>5</v>
      </c>
      <c r="S183" s="110">
        <f t="shared" si="10"/>
        <v>5</v>
      </c>
      <c r="T183" s="114" t="s">
        <v>35</v>
      </c>
      <c r="U183" s="118">
        <f>COUNTIF($C$5:$C$670,C183)</f>
        <v>3</v>
      </c>
      <c r="V183" s="32" t="s">
        <v>189</v>
      </c>
      <c r="W183" s="33" t="s">
        <v>71</v>
      </c>
      <c r="X183" s="32" t="s">
        <v>1161</v>
      </c>
      <c r="Y183" s="34" t="s">
        <v>1162</v>
      </c>
      <c r="Z183" s="35"/>
      <c r="AA183" s="33"/>
      <c r="AB183" s="119" t="s">
        <v>1163</v>
      </c>
      <c r="AC183" s="5"/>
    </row>
    <row r="184" spans="1:29" ht="22.5" customHeight="1" x14ac:dyDescent="0.2">
      <c r="A184" s="106" t="s">
        <v>1127</v>
      </c>
      <c r="B184" s="107"/>
      <c r="C184" s="107" t="s">
        <v>1164</v>
      </c>
      <c r="D184" s="17" t="s">
        <v>1165</v>
      </c>
      <c r="E184" s="109" t="s">
        <v>108</v>
      </c>
      <c r="F184" s="117" t="s">
        <v>1130</v>
      </c>
      <c r="G184" s="20" t="s">
        <v>1131</v>
      </c>
      <c r="H184" s="117" t="s">
        <v>82</v>
      </c>
      <c r="I184" s="113" t="s">
        <v>924</v>
      </c>
      <c r="J184" s="110">
        <v>2</v>
      </c>
      <c r="K184" s="110">
        <v>6</v>
      </c>
      <c r="L184" s="111">
        <f t="shared" si="9"/>
        <v>12</v>
      </c>
      <c r="M184" s="112" t="s">
        <v>35</v>
      </c>
      <c r="N184" s="117" t="s">
        <v>1130</v>
      </c>
      <c r="O184" s="20" t="s">
        <v>1131</v>
      </c>
      <c r="P184" s="113" t="s">
        <v>606</v>
      </c>
      <c r="Q184" s="110">
        <v>1</v>
      </c>
      <c r="R184" s="110">
        <v>5</v>
      </c>
      <c r="S184" s="110">
        <f t="shared" si="10"/>
        <v>5</v>
      </c>
      <c r="T184" s="114" t="s">
        <v>35</v>
      </c>
      <c r="U184" s="118">
        <f>COUNTIF($C$5:$C$670,C184)</f>
        <v>1</v>
      </c>
      <c r="V184" s="32" t="s">
        <v>1166</v>
      </c>
      <c r="W184" s="33" t="s">
        <v>50</v>
      </c>
      <c r="X184" s="35" t="s">
        <v>1167</v>
      </c>
      <c r="Y184" s="34" t="s">
        <v>1168</v>
      </c>
      <c r="Z184" s="35"/>
      <c r="AA184" s="37"/>
      <c r="AB184" s="119" t="s">
        <v>1169</v>
      </c>
      <c r="AC184" s="5"/>
    </row>
    <row r="185" spans="1:29" ht="22.5" customHeight="1" x14ac:dyDescent="0.2">
      <c r="A185" s="106" t="s">
        <v>1127</v>
      </c>
      <c r="B185" s="107"/>
      <c r="C185" s="107" t="s">
        <v>1170</v>
      </c>
      <c r="D185" s="17" t="s">
        <v>1171</v>
      </c>
      <c r="E185" s="109" t="s">
        <v>108</v>
      </c>
      <c r="F185" s="117" t="s">
        <v>1130</v>
      </c>
      <c r="G185" s="20" t="s">
        <v>1131</v>
      </c>
      <c r="H185" s="117" t="s">
        <v>82</v>
      </c>
      <c r="I185" s="113" t="s">
        <v>924</v>
      </c>
      <c r="J185" s="110">
        <v>2</v>
      </c>
      <c r="K185" s="110">
        <v>10</v>
      </c>
      <c r="L185" s="111">
        <f t="shared" si="9"/>
        <v>20</v>
      </c>
      <c r="M185" s="112" t="s">
        <v>35</v>
      </c>
      <c r="N185" s="123"/>
      <c r="O185" s="20" t="s">
        <v>814</v>
      </c>
      <c r="P185" s="113" t="s">
        <v>606</v>
      </c>
      <c r="Q185" s="110">
        <v>1</v>
      </c>
      <c r="R185" s="110">
        <v>5</v>
      </c>
      <c r="S185" s="110">
        <f t="shared" si="10"/>
        <v>5</v>
      </c>
      <c r="T185" s="114" t="s">
        <v>35</v>
      </c>
      <c r="U185" s="118">
        <f>COUNTIF($C$5:$C$670,C185)</f>
        <v>1</v>
      </c>
      <c r="V185" s="32" t="s">
        <v>49</v>
      </c>
      <c r="W185" s="33" t="s">
        <v>1132</v>
      </c>
      <c r="X185" s="115" t="s">
        <v>1172</v>
      </c>
      <c r="Y185" s="148" t="s">
        <v>1173</v>
      </c>
      <c r="Z185" s="35" t="s">
        <v>1174</v>
      </c>
      <c r="AA185" s="37" t="s">
        <v>1175</v>
      </c>
      <c r="AB185" s="119" t="s">
        <v>1176</v>
      </c>
      <c r="AC185" s="5"/>
    </row>
    <row r="186" spans="1:29" ht="22.5" customHeight="1" x14ac:dyDescent="0.2">
      <c r="A186" s="106" t="s">
        <v>1127</v>
      </c>
      <c r="B186" s="107"/>
      <c r="C186" s="107" t="s">
        <v>1177</v>
      </c>
      <c r="D186" s="121" t="s">
        <v>1178</v>
      </c>
      <c r="E186" s="109" t="s">
        <v>108</v>
      </c>
      <c r="F186" s="117" t="s">
        <v>1130</v>
      </c>
      <c r="G186" s="20" t="s">
        <v>1131</v>
      </c>
      <c r="H186" s="117" t="s">
        <v>82</v>
      </c>
      <c r="I186" s="113" t="s">
        <v>617</v>
      </c>
      <c r="J186" s="110">
        <v>2</v>
      </c>
      <c r="K186" s="110">
        <v>10</v>
      </c>
      <c r="L186" s="111">
        <f t="shared" si="9"/>
        <v>20</v>
      </c>
      <c r="M186" s="112"/>
      <c r="N186" s="117" t="s">
        <v>1130</v>
      </c>
      <c r="O186" s="20" t="s">
        <v>1131</v>
      </c>
      <c r="P186" s="113" t="s">
        <v>618</v>
      </c>
      <c r="Q186" s="110">
        <v>1</v>
      </c>
      <c r="R186" s="110">
        <v>5</v>
      </c>
      <c r="S186" s="110">
        <f t="shared" si="10"/>
        <v>5</v>
      </c>
      <c r="T186" s="114"/>
      <c r="U186" s="118">
        <f>COUNTIF($C$5:$C$670,C186)</f>
        <v>1</v>
      </c>
      <c r="V186" s="32" t="s">
        <v>1179</v>
      </c>
      <c r="W186" s="33" t="s">
        <v>213</v>
      </c>
      <c r="X186" s="115" t="s">
        <v>1180</v>
      </c>
      <c r="Y186" s="148" t="s">
        <v>1181</v>
      </c>
      <c r="Z186" s="35"/>
      <c r="AA186" s="37"/>
      <c r="AB186" s="119" t="s">
        <v>1182</v>
      </c>
      <c r="AC186" s="5"/>
    </row>
    <row r="187" spans="1:29" ht="22.5" customHeight="1" x14ac:dyDescent="0.2">
      <c r="A187" s="106" t="s">
        <v>1127</v>
      </c>
      <c r="B187" s="107"/>
      <c r="C187" s="107" t="s">
        <v>1183</v>
      </c>
      <c r="D187" s="17" t="s">
        <v>1184</v>
      </c>
      <c r="E187" s="109" t="s">
        <v>108</v>
      </c>
      <c r="F187" s="117" t="s">
        <v>1130</v>
      </c>
      <c r="G187" s="20" t="s">
        <v>1131</v>
      </c>
      <c r="H187" s="117" t="s">
        <v>169</v>
      </c>
      <c r="I187" s="113" t="s">
        <v>924</v>
      </c>
      <c r="J187" s="110">
        <v>2</v>
      </c>
      <c r="K187" s="110">
        <v>5</v>
      </c>
      <c r="L187" s="111">
        <f t="shared" si="9"/>
        <v>10</v>
      </c>
      <c r="M187" s="112" t="s">
        <v>35</v>
      </c>
      <c r="N187" s="117" t="s">
        <v>1130</v>
      </c>
      <c r="O187" s="20" t="s">
        <v>1131</v>
      </c>
      <c r="P187" s="113" t="s">
        <v>606</v>
      </c>
      <c r="Q187" s="110">
        <v>2</v>
      </c>
      <c r="R187" s="110">
        <v>5</v>
      </c>
      <c r="S187" s="110">
        <f t="shared" si="10"/>
        <v>10</v>
      </c>
      <c r="T187" s="114" t="s">
        <v>35</v>
      </c>
      <c r="U187" s="118">
        <f>COUNTIF($C$5:$C$670,C187)</f>
        <v>1</v>
      </c>
      <c r="V187" s="32" t="s">
        <v>92</v>
      </c>
      <c r="W187" s="33" t="s">
        <v>42</v>
      </c>
      <c r="X187" s="115" t="s">
        <v>1185</v>
      </c>
      <c r="Y187" s="34" t="s">
        <v>1186</v>
      </c>
      <c r="Z187" s="35"/>
      <c r="AA187" s="37"/>
      <c r="AB187" s="119" t="s">
        <v>1187</v>
      </c>
      <c r="AC187" s="5"/>
    </row>
    <row r="188" spans="1:29" ht="22.5" customHeight="1" x14ac:dyDescent="0.2">
      <c r="A188" s="106" t="s">
        <v>1127</v>
      </c>
      <c r="B188" s="107"/>
      <c r="C188" s="107" t="s">
        <v>1188</v>
      </c>
      <c r="D188" s="17" t="s">
        <v>1189</v>
      </c>
      <c r="E188" s="109" t="s">
        <v>208</v>
      </c>
      <c r="F188" s="117" t="s">
        <v>1190</v>
      </c>
      <c r="G188" s="20" t="s">
        <v>1191</v>
      </c>
      <c r="H188" s="117" t="s">
        <v>1192</v>
      </c>
      <c r="I188" s="113" t="s">
        <v>1193</v>
      </c>
      <c r="J188" s="110">
        <v>2</v>
      </c>
      <c r="K188" s="110">
        <v>3</v>
      </c>
      <c r="L188" s="111">
        <f t="shared" si="9"/>
        <v>6</v>
      </c>
      <c r="M188" s="112"/>
      <c r="N188" s="117" t="s">
        <v>1190</v>
      </c>
      <c r="O188" s="20" t="s">
        <v>1191</v>
      </c>
      <c r="P188" s="113" t="s">
        <v>637</v>
      </c>
      <c r="Q188" s="110">
        <v>3</v>
      </c>
      <c r="R188" s="110">
        <v>5</v>
      </c>
      <c r="S188" s="110">
        <f t="shared" si="10"/>
        <v>15</v>
      </c>
      <c r="T188" s="114"/>
      <c r="U188" s="118">
        <f>COUNTIF($C$5:$C$670,C188)</f>
        <v>1</v>
      </c>
      <c r="V188" s="32" t="s">
        <v>109</v>
      </c>
      <c r="W188" s="33" t="s">
        <v>651</v>
      </c>
      <c r="X188" s="115" t="s">
        <v>1194</v>
      </c>
      <c r="Y188" s="34" t="s">
        <v>1195</v>
      </c>
      <c r="Z188" s="35" t="s">
        <v>1196</v>
      </c>
      <c r="AA188" s="37" t="s">
        <v>1197</v>
      </c>
      <c r="AB188" s="119" t="s">
        <v>1198</v>
      </c>
      <c r="AC188" s="5"/>
    </row>
    <row r="189" spans="1:29" ht="22.5" customHeight="1" x14ac:dyDescent="0.2">
      <c r="A189" s="106" t="s">
        <v>1127</v>
      </c>
      <c r="B189" s="107"/>
      <c r="C189" s="107" t="s">
        <v>1199</v>
      </c>
      <c r="D189" s="17" t="s">
        <v>1200</v>
      </c>
      <c r="E189" s="109" t="s">
        <v>108</v>
      </c>
      <c r="F189" s="117" t="s">
        <v>1130</v>
      </c>
      <c r="G189" s="20" t="s">
        <v>1131</v>
      </c>
      <c r="H189" s="117" t="s">
        <v>82</v>
      </c>
      <c r="I189" s="113" t="s">
        <v>286</v>
      </c>
      <c r="J189" s="110">
        <v>1</v>
      </c>
      <c r="K189" s="110">
        <v>12</v>
      </c>
      <c r="L189" s="111">
        <f t="shared" si="9"/>
        <v>12</v>
      </c>
      <c r="M189" s="112" t="s">
        <v>35</v>
      </c>
      <c r="N189" s="117" t="s">
        <v>1130</v>
      </c>
      <c r="O189" s="20" t="s">
        <v>1131</v>
      </c>
      <c r="P189" s="113" t="s">
        <v>221</v>
      </c>
      <c r="Q189" s="110">
        <v>1</v>
      </c>
      <c r="R189" s="110">
        <v>5</v>
      </c>
      <c r="S189" s="110">
        <f t="shared" si="10"/>
        <v>5</v>
      </c>
      <c r="T189" s="114" t="s">
        <v>35</v>
      </c>
      <c r="U189" s="118">
        <f>COUNTIF($C$5:$C$670,C189)</f>
        <v>2</v>
      </c>
      <c r="V189" s="32" t="s">
        <v>223</v>
      </c>
      <c r="W189" s="33" t="s">
        <v>71</v>
      </c>
      <c r="X189" s="32" t="s">
        <v>1201</v>
      </c>
      <c r="Y189" s="34" t="s">
        <v>1202</v>
      </c>
      <c r="Z189" s="35"/>
      <c r="AA189" s="33"/>
      <c r="AB189" s="119" t="s">
        <v>1203</v>
      </c>
      <c r="AC189" s="5"/>
    </row>
    <row r="190" spans="1:29" ht="22.5" customHeight="1" x14ac:dyDescent="0.2">
      <c r="A190" s="106" t="s">
        <v>1127</v>
      </c>
      <c r="B190" s="107"/>
      <c r="C190" s="107" t="s">
        <v>1204</v>
      </c>
      <c r="D190" s="121" t="s">
        <v>1205</v>
      </c>
      <c r="E190" s="109" t="s">
        <v>108</v>
      </c>
      <c r="F190" s="117" t="s">
        <v>1145</v>
      </c>
      <c r="G190" s="20" t="s">
        <v>1146</v>
      </c>
      <c r="H190" s="117" t="s">
        <v>38</v>
      </c>
      <c r="I190" s="113" t="s">
        <v>1206</v>
      </c>
      <c r="J190" s="110">
        <v>3</v>
      </c>
      <c r="K190" s="110">
        <v>5</v>
      </c>
      <c r="L190" s="111">
        <f t="shared" si="9"/>
        <v>15</v>
      </c>
      <c r="M190" s="112" t="s">
        <v>35</v>
      </c>
      <c r="N190" s="117" t="s">
        <v>1145</v>
      </c>
      <c r="O190" s="20" t="s">
        <v>1146</v>
      </c>
      <c r="P190" s="113" t="s">
        <v>1206</v>
      </c>
      <c r="Q190" s="110">
        <v>2</v>
      </c>
      <c r="R190" s="110">
        <v>5</v>
      </c>
      <c r="S190" s="110">
        <f t="shared" si="10"/>
        <v>10</v>
      </c>
      <c r="T190" s="114" t="s">
        <v>35</v>
      </c>
      <c r="U190" s="118">
        <f>COUNTIF($C$5:$C$670,C190)</f>
        <v>2</v>
      </c>
      <c r="V190" s="32" t="s">
        <v>248</v>
      </c>
      <c r="W190" s="33" t="s">
        <v>249</v>
      </c>
      <c r="X190" s="32" t="s">
        <v>1207</v>
      </c>
      <c r="Y190" s="34" t="s">
        <v>1208</v>
      </c>
      <c r="Z190" s="35"/>
      <c r="AA190" s="33"/>
      <c r="AB190" s="119" t="s">
        <v>1209</v>
      </c>
      <c r="AC190" s="5"/>
    </row>
    <row r="191" spans="1:29" ht="22.5" customHeight="1" x14ac:dyDescent="0.2">
      <c r="A191" s="106" t="s">
        <v>1127</v>
      </c>
      <c r="B191" s="107"/>
      <c r="C191" s="107" t="s">
        <v>1210</v>
      </c>
      <c r="D191" s="17" t="s">
        <v>1211</v>
      </c>
      <c r="E191" s="109" t="s">
        <v>108</v>
      </c>
      <c r="F191" s="117" t="s">
        <v>1130</v>
      </c>
      <c r="G191" s="20" t="s">
        <v>1131</v>
      </c>
      <c r="H191" s="117" t="s">
        <v>82</v>
      </c>
      <c r="I191" s="113" t="s">
        <v>359</v>
      </c>
      <c r="J191" s="110">
        <v>2</v>
      </c>
      <c r="K191" s="110">
        <v>5</v>
      </c>
      <c r="L191" s="111">
        <f t="shared" si="9"/>
        <v>10</v>
      </c>
      <c r="M191" s="112" t="s">
        <v>35</v>
      </c>
      <c r="N191" s="117" t="s">
        <v>1130</v>
      </c>
      <c r="O191" s="20" t="s">
        <v>1131</v>
      </c>
      <c r="P191" s="113" t="s">
        <v>360</v>
      </c>
      <c r="Q191" s="110">
        <v>1</v>
      </c>
      <c r="R191" s="110">
        <v>5</v>
      </c>
      <c r="S191" s="110">
        <f t="shared" si="10"/>
        <v>5</v>
      </c>
      <c r="T191" s="114" t="s">
        <v>35</v>
      </c>
      <c r="U191" s="118">
        <f>COUNTIF($C$5:$C$672,C191)</f>
        <v>1</v>
      </c>
      <c r="V191" s="32" t="s">
        <v>189</v>
      </c>
      <c r="W191" s="33" t="s">
        <v>651</v>
      </c>
      <c r="X191" s="32"/>
      <c r="Y191" s="34" t="s">
        <v>1212</v>
      </c>
      <c r="Z191" s="35" t="s">
        <v>1213</v>
      </c>
      <c r="AA191" s="37" t="s">
        <v>1214</v>
      </c>
      <c r="AB191" s="119" t="s">
        <v>1215</v>
      </c>
      <c r="AC191" s="5"/>
    </row>
    <row r="192" spans="1:29" ht="22.5" customHeight="1" x14ac:dyDescent="0.2">
      <c r="A192" s="106" t="s">
        <v>1127</v>
      </c>
      <c r="B192" s="107"/>
      <c r="C192" s="107" t="s">
        <v>1216</v>
      </c>
      <c r="D192" s="17" t="s">
        <v>1217</v>
      </c>
      <c r="E192" s="109" t="s">
        <v>270</v>
      </c>
      <c r="F192" s="113" t="s">
        <v>1145</v>
      </c>
      <c r="G192" s="20" t="s">
        <v>1146</v>
      </c>
      <c r="H192" s="113" t="s">
        <v>169</v>
      </c>
      <c r="I192" s="113" t="s">
        <v>221</v>
      </c>
      <c r="J192" s="110">
        <v>2</v>
      </c>
      <c r="K192" s="110">
        <v>5</v>
      </c>
      <c r="L192" s="111">
        <f t="shared" si="9"/>
        <v>10</v>
      </c>
      <c r="M192" s="112"/>
      <c r="N192" s="113" t="s">
        <v>1145</v>
      </c>
      <c r="O192" s="20" t="s">
        <v>1146</v>
      </c>
      <c r="P192" s="113" t="s">
        <v>221</v>
      </c>
      <c r="Q192" s="110">
        <v>2</v>
      </c>
      <c r="R192" s="110">
        <v>5</v>
      </c>
      <c r="S192" s="110">
        <f t="shared" si="10"/>
        <v>10</v>
      </c>
      <c r="T192" s="114" t="s">
        <v>35</v>
      </c>
      <c r="U192" s="118">
        <f>COUNTIF($C$5:$C$670,C192)</f>
        <v>1</v>
      </c>
      <c r="V192" s="32" t="s">
        <v>248</v>
      </c>
      <c r="W192" s="33" t="s">
        <v>180</v>
      </c>
      <c r="X192" s="32" t="s">
        <v>1218</v>
      </c>
      <c r="Y192" s="34" t="s">
        <v>1219</v>
      </c>
      <c r="Z192" s="35"/>
      <c r="AA192" s="33"/>
      <c r="AB192" s="36" t="s">
        <v>1220</v>
      </c>
      <c r="AC192" s="5"/>
    </row>
    <row r="193" spans="1:29" ht="22.5" customHeight="1" x14ac:dyDescent="0.2">
      <c r="A193" s="165" t="s">
        <v>1127</v>
      </c>
      <c r="B193" s="166"/>
      <c r="C193" s="166" t="s">
        <v>1221</v>
      </c>
      <c r="D193" s="121" t="s">
        <v>1222</v>
      </c>
      <c r="E193" s="122" t="s">
        <v>108</v>
      </c>
      <c r="F193" s="123" t="s">
        <v>1130</v>
      </c>
      <c r="G193" s="20" t="s">
        <v>1131</v>
      </c>
      <c r="H193" s="123" t="s">
        <v>82</v>
      </c>
      <c r="I193" s="123" t="s">
        <v>221</v>
      </c>
      <c r="J193" s="125">
        <v>2</v>
      </c>
      <c r="K193" s="125">
        <v>5</v>
      </c>
      <c r="L193" s="150">
        <f t="shared" si="9"/>
        <v>10</v>
      </c>
      <c r="M193" s="126" t="s">
        <v>35</v>
      </c>
      <c r="N193" s="123" t="s">
        <v>1130</v>
      </c>
      <c r="O193" s="20" t="s">
        <v>1131</v>
      </c>
      <c r="P193" s="123" t="s">
        <v>221</v>
      </c>
      <c r="Q193" s="125">
        <v>1</v>
      </c>
      <c r="R193" s="125">
        <v>5</v>
      </c>
      <c r="S193" s="125">
        <f t="shared" si="10"/>
        <v>5</v>
      </c>
      <c r="T193" s="127" t="s">
        <v>35</v>
      </c>
      <c r="U193" s="167">
        <f>COUNTIF($C$5:$C$670,C193)</f>
        <v>1</v>
      </c>
      <c r="V193" s="32" t="s">
        <v>49</v>
      </c>
      <c r="W193" s="33" t="s">
        <v>180</v>
      </c>
      <c r="X193" s="32" t="s">
        <v>1223</v>
      </c>
      <c r="Y193" s="34" t="s">
        <v>1224</v>
      </c>
      <c r="Z193" s="35" t="s">
        <v>1225</v>
      </c>
      <c r="AA193" s="37" t="s">
        <v>1226</v>
      </c>
      <c r="AB193" s="36" t="s">
        <v>1227</v>
      </c>
      <c r="AC193" s="5"/>
    </row>
    <row r="194" spans="1:29" ht="22.5" customHeight="1" x14ac:dyDescent="0.2">
      <c r="A194" s="165" t="s">
        <v>1127</v>
      </c>
      <c r="B194" s="166"/>
      <c r="C194" s="166" t="s">
        <v>1228</v>
      </c>
      <c r="D194" s="17" t="s">
        <v>1229</v>
      </c>
      <c r="E194" s="122" t="s">
        <v>108</v>
      </c>
      <c r="F194" s="123" t="s">
        <v>1130</v>
      </c>
      <c r="G194" s="20" t="s">
        <v>1131</v>
      </c>
      <c r="H194" s="123" t="s">
        <v>82</v>
      </c>
      <c r="I194" s="123" t="s">
        <v>286</v>
      </c>
      <c r="J194" s="125">
        <v>2</v>
      </c>
      <c r="K194" s="125">
        <v>10</v>
      </c>
      <c r="L194" s="150">
        <f t="shared" si="9"/>
        <v>20</v>
      </c>
      <c r="M194" s="126" t="s">
        <v>35</v>
      </c>
      <c r="N194" s="123" t="s">
        <v>1130</v>
      </c>
      <c r="O194" s="20" t="s">
        <v>1131</v>
      </c>
      <c r="P194" s="123" t="s">
        <v>221</v>
      </c>
      <c r="Q194" s="125">
        <v>1</v>
      </c>
      <c r="R194" s="125">
        <v>5</v>
      </c>
      <c r="S194" s="125">
        <f t="shared" si="10"/>
        <v>5</v>
      </c>
      <c r="T194" s="127" t="s">
        <v>35</v>
      </c>
      <c r="U194" s="167">
        <f>COUNTIF($C$5:$C$670,C194)</f>
        <v>2</v>
      </c>
      <c r="V194" s="32" t="s">
        <v>49</v>
      </c>
      <c r="W194" s="33" t="s">
        <v>180</v>
      </c>
      <c r="X194" s="32" t="s">
        <v>1230</v>
      </c>
      <c r="Y194" s="34" t="s">
        <v>1231</v>
      </c>
      <c r="Z194" s="35"/>
      <c r="AA194" s="33"/>
      <c r="AB194" s="36" t="s">
        <v>1232</v>
      </c>
      <c r="AC194" s="5"/>
    </row>
    <row r="195" spans="1:29" ht="22.5" customHeight="1" x14ac:dyDescent="0.2">
      <c r="A195" s="165" t="s">
        <v>1127</v>
      </c>
      <c r="B195" s="166"/>
      <c r="C195" s="166" t="s">
        <v>255</v>
      </c>
      <c r="D195" s="17" t="s">
        <v>256</v>
      </c>
      <c r="E195" s="122" t="s">
        <v>67</v>
      </c>
      <c r="F195" s="123" t="s">
        <v>1233</v>
      </c>
      <c r="G195" s="20" t="s">
        <v>1131</v>
      </c>
      <c r="H195" s="123" t="s">
        <v>82</v>
      </c>
      <c r="I195" s="123" t="s">
        <v>1008</v>
      </c>
      <c r="J195" s="125">
        <v>2</v>
      </c>
      <c r="K195" s="125">
        <v>5</v>
      </c>
      <c r="L195" s="23">
        <f t="shared" si="9"/>
        <v>10</v>
      </c>
      <c r="M195" s="126"/>
      <c r="N195" s="123" t="s">
        <v>1233</v>
      </c>
      <c r="O195" s="20" t="s">
        <v>1131</v>
      </c>
      <c r="P195" s="123" t="s">
        <v>695</v>
      </c>
      <c r="Q195" s="125">
        <v>2</v>
      </c>
      <c r="R195" s="125">
        <v>5</v>
      </c>
      <c r="S195" s="22">
        <f t="shared" si="10"/>
        <v>10</v>
      </c>
      <c r="T195" s="127"/>
      <c r="U195" s="167">
        <f>COUNTIF($C$5:$C$670,C195)</f>
        <v>3</v>
      </c>
      <c r="V195" s="32" t="s">
        <v>49</v>
      </c>
      <c r="W195" s="33" t="s">
        <v>180</v>
      </c>
      <c r="X195" s="32" t="s">
        <v>260</v>
      </c>
      <c r="Y195" s="34" t="s">
        <v>1015</v>
      </c>
      <c r="Z195" s="35"/>
      <c r="AA195" s="33"/>
      <c r="AB195" s="36" t="s">
        <v>262</v>
      </c>
      <c r="AC195" s="5"/>
    </row>
    <row r="196" spans="1:29" ht="22.5" customHeight="1" x14ac:dyDescent="0.2">
      <c r="A196" s="165" t="s">
        <v>1127</v>
      </c>
      <c r="B196" s="166"/>
      <c r="C196" s="166" t="s">
        <v>1234</v>
      </c>
      <c r="D196" s="17" t="s">
        <v>1235</v>
      </c>
      <c r="E196" s="122" t="s">
        <v>108</v>
      </c>
      <c r="F196" s="123" t="s">
        <v>1233</v>
      </c>
      <c r="G196" s="20" t="s">
        <v>1236</v>
      </c>
      <c r="H196" s="123" t="s">
        <v>82</v>
      </c>
      <c r="I196" s="123" t="s">
        <v>286</v>
      </c>
      <c r="J196" s="125">
        <v>2</v>
      </c>
      <c r="K196" s="125">
        <v>5</v>
      </c>
      <c r="L196" s="150">
        <f t="shared" si="9"/>
        <v>10</v>
      </c>
      <c r="M196" s="126" t="s">
        <v>35</v>
      </c>
      <c r="N196" s="123" t="s">
        <v>1233</v>
      </c>
      <c r="O196" s="20" t="s">
        <v>1236</v>
      </c>
      <c r="P196" s="123" t="s">
        <v>221</v>
      </c>
      <c r="Q196" s="125">
        <v>1</v>
      </c>
      <c r="R196" s="125">
        <v>5</v>
      </c>
      <c r="S196" s="125">
        <f t="shared" si="10"/>
        <v>5</v>
      </c>
      <c r="T196" s="127" t="s">
        <v>35</v>
      </c>
      <c r="U196" s="167">
        <f>COUNTIF($C$5:$C$669,C196)</f>
        <v>1</v>
      </c>
      <c r="V196" s="32" t="s">
        <v>70</v>
      </c>
      <c r="W196" s="33" t="s">
        <v>42</v>
      </c>
      <c r="X196" s="32" t="s">
        <v>1237</v>
      </c>
      <c r="Y196" s="34" t="s">
        <v>1238</v>
      </c>
      <c r="Z196" s="35" t="s">
        <v>1239</v>
      </c>
      <c r="AA196" s="37" t="s">
        <v>1240</v>
      </c>
      <c r="AB196" s="36" t="s">
        <v>1241</v>
      </c>
      <c r="AC196" s="5"/>
    </row>
    <row r="197" spans="1:29" ht="22.5" customHeight="1" x14ac:dyDescent="0.2">
      <c r="A197" s="165" t="s">
        <v>1127</v>
      </c>
      <c r="B197" s="166"/>
      <c r="C197" s="166" t="s">
        <v>1242</v>
      </c>
      <c r="D197" s="121" t="s">
        <v>1243</v>
      </c>
      <c r="E197" s="122" t="s">
        <v>229</v>
      </c>
      <c r="F197" s="123" t="s">
        <v>1130</v>
      </c>
      <c r="G197" s="20" t="s">
        <v>1131</v>
      </c>
      <c r="H197" s="138" t="s">
        <v>82</v>
      </c>
      <c r="I197" s="138" t="s">
        <v>1244</v>
      </c>
      <c r="J197" s="125">
        <v>5</v>
      </c>
      <c r="K197" s="125">
        <v>6</v>
      </c>
      <c r="L197" s="168">
        <f t="shared" si="9"/>
        <v>30</v>
      </c>
      <c r="M197" s="126" t="s">
        <v>35</v>
      </c>
      <c r="N197" s="123" t="s">
        <v>1130</v>
      </c>
      <c r="O197" s="20" t="s">
        <v>1131</v>
      </c>
      <c r="P197" s="138" t="s">
        <v>1244</v>
      </c>
      <c r="Q197" s="125">
        <v>1</v>
      </c>
      <c r="R197" s="125">
        <v>5</v>
      </c>
      <c r="S197" s="125">
        <f t="shared" si="10"/>
        <v>5</v>
      </c>
      <c r="T197" s="126" t="s">
        <v>35</v>
      </c>
      <c r="U197" s="167">
        <f>COUNTIF($C$5:$C$670,C197)</f>
        <v>1</v>
      </c>
      <c r="V197" s="32" t="s">
        <v>1245</v>
      </c>
      <c r="W197" s="33" t="s">
        <v>79</v>
      </c>
      <c r="X197" s="32" t="s">
        <v>1246</v>
      </c>
      <c r="Y197" s="34" t="s">
        <v>1247</v>
      </c>
      <c r="Z197" s="35" t="s">
        <v>1248</v>
      </c>
      <c r="AA197" s="33" t="s">
        <v>1249</v>
      </c>
      <c r="AB197" s="36" t="s">
        <v>1250</v>
      </c>
      <c r="AC197" s="5"/>
    </row>
    <row r="198" spans="1:29" ht="22.5" customHeight="1" x14ac:dyDescent="0.2">
      <c r="A198" s="165" t="s">
        <v>1127</v>
      </c>
      <c r="B198" s="166"/>
      <c r="C198" s="166" t="s">
        <v>1251</v>
      </c>
      <c r="D198" s="17" t="s">
        <v>1252</v>
      </c>
      <c r="E198" s="122" t="s">
        <v>108</v>
      </c>
      <c r="F198" s="123" t="s">
        <v>1130</v>
      </c>
      <c r="G198" s="20" t="s">
        <v>1131</v>
      </c>
      <c r="H198" s="138" t="s">
        <v>82</v>
      </c>
      <c r="I198" s="138" t="s">
        <v>427</v>
      </c>
      <c r="J198" s="125">
        <v>2</v>
      </c>
      <c r="K198" s="125">
        <v>5</v>
      </c>
      <c r="L198" s="150">
        <f t="shared" si="9"/>
        <v>10</v>
      </c>
      <c r="M198" s="126" t="s">
        <v>35</v>
      </c>
      <c r="N198" s="123" t="s">
        <v>1130</v>
      </c>
      <c r="O198" s="20" t="s">
        <v>1131</v>
      </c>
      <c r="P198" s="138" t="s">
        <v>377</v>
      </c>
      <c r="Q198" s="125">
        <v>3</v>
      </c>
      <c r="R198" s="125">
        <v>5</v>
      </c>
      <c r="S198" s="125">
        <f t="shared" si="10"/>
        <v>15</v>
      </c>
      <c r="T198" s="127" t="s">
        <v>35</v>
      </c>
      <c r="U198" s="167">
        <f>COUNTIF($C$5:$C$670,C198)</f>
        <v>1</v>
      </c>
      <c r="V198" s="32" t="s">
        <v>41</v>
      </c>
      <c r="W198" s="33" t="s">
        <v>42</v>
      </c>
      <c r="X198" s="32" t="s">
        <v>1253</v>
      </c>
      <c r="Y198" s="34" t="s">
        <v>1254</v>
      </c>
      <c r="Z198" s="35" t="s">
        <v>1255</v>
      </c>
      <c r="AA198" s="33" t="s">
        <v>1256</v>
      </c>
      <c r="AB198" s="36" t="s">
        <v>1257</v>
      </c>
      <c r="AC198" s="5"/>
    </row>
    <row r="199" spans="1:29" ht="22.5" customHeight="1" x14ac:dyDescent="0.2">
      <c r="A199" s="165" t="s">
        <v>1127</v>
      </c>
      <c r="B199" s="166"/>
      <c r="C199" s="166" t="s">
        <v>1258</v>
      </c>
      <c r="D199" s="17" t="s">
        <v>1259</v>
      </c>
      <c r="E199" s="122" t="s">
        <v>108</v>
      </c>
      <c r="F199" s="117" t="s">
        <v>1233</v>
      </c>
      <c r="G199" s="20" t="s">
        <v>1236</v>
      </c>
      <c r="H199" s="138" t="s">
        <v>82</v>
      </c>
      <c r="I199" s="138" t="s">
        <v>286</v>
      </c>
      <c r="J199" s="125">
        <v>2</v>
      </c>
      <c r="K199" s="125">
        <v>5</v>
      </c>
      <c r="L199" s="150">
        <f t="shared" si="9"/>
        <v>10</v>
      </c>
      <c r="M199" s="126"/>
      <c r="N199" s="117" t="s">
        <v>1233</v>
      </c>
      <c r="O199" s="20" t="s">
        <v>1236</v>
      </c>
      <c r="P199" s="138" t="s">
        <v>221</v>
      </c>
      <c r="Q199" s="125">
        <v>4</v>
      </c>
      <c r="R199" s="125">
        <v>5</v>
      </c>
      <c r="S199" s="125">
        <f t="shared" si="10"/>
        <v>20</v>
      </c>
      <c r="T199" s="127"/>
      <c r="U199" s="167">
        <f>COUNTIF($C$5:$C$670,C199)</f>
        <v>1</v>
      </c>
      <c r="V199" s="32" t="s">
        <v>109</v>
      </c>
      <c r="W199" s="33" t="s">
        <v>651</v>
      </c>
      <c r="X199" s="32" t="s">
        <v>1260</v>
      </c>
      <c r="Y199" s="34" t="s">
        <v>1261</v>
      </c>
      <c r="Z199" s="35" t="s">
        <v>1262</v>
      </c>
      <c r="AA199" s="37" t="s">
        <v>1263</v>
      </c>
      <c r="AB199" s="119" t="s">
        <v>1264</v>
      </c>
      <c r="AC199" s="5"/>
    </row>
    <row r="200" spans="1:29" ht="22.5" customHeight="1" x14ac:dyDescent="0.2">
      <c r="A200" s="106" t="s">
        <v>1127</v>
      </c>
      <c r="B200" s="107"/>
      <c r="C200" s="107" t="s">
        <v>1265</v>
      </c>
      <c r="D200" s="121" t="s">
        <v>1266</v>
      </c>
      <c r="E200" s="109" t="s">
        <v>56</v>
      </c>
      <c r="F200" s="117" t="s">
        <v>1145</v>
      </c>
      <c r="G200" s="20" t="s">
        <v>1146</v>
      </c>
      <c r="H200" s="113"/>
      <c r="I200" s="113" t="s">
        <v>221</v>
      </c>
      <c r="J200" s="110">
        <v>1</v>
      </c>
      <c r="K200" s="110">
        <v>10</v>
      </c>
      <c r="L200" s="111">
        <f t="shared" si="9"/>
        <v>10</v>
      </c>
      <c r="M200" s="112" t="s">
        <v>35</v>
      </c>
      <c r="N200" s="117" t="s">
        <v>1145</v>
      </c>
      <c r="O200" s="20" t="s">
        <v>1146</v>
      </c>
      <c r="P200" s="113" t="s">
        <v>221</v>
      </c>
      <c r="Q200" s="110">
        <v>1</v>
      </c>
      <c r="R200" s="110">
        <v>20</v>
      </c>
      <c r="S200" s="110">
        <f t="shared" si="10"/>
        <v>20</v>
      </c>
      <c r="T200" s="114" t="s">
        <v>35</v>
      </c>
      <c r="U200" s="118">
        <f>COUNTIF($C$5:$C$670,C200)</f>
        <v>1</v>
      </c>
      <c r="V200" s="32" t="s">
        <v>41</v>
      </c>
      <c r="W200" s="33" t="s">
        <v>71</v>
      </c>
      <c r="X200" s="32" t="s">
        <v>1267</v>
      </c>
      <c r="Y200" s="35"/>
      <c r="Z200" s="35" t="s">
        <v>1268</v>
      </c>
      <c r="AA200" s="37" t="s">
        <v>1269</v>
      </c>
      <c r="AB200" s="36" t="s">
        <v>1270</v>
      </c>
      <c r="AC200" s="5"/>
    </row>
    <row r="201" spans="1:29" ht="22.5" customHeight="1" x14ac:dyDescent="0.2">
      <c r="A201" s="106" t="s">
        <v>1127</v>
      </c>
      <c r="B201" s="107"/>
      <c r="C201" s="107" t="s">
        <v>1271</v>
      </c>
      <c r="D201" s="17" t="s">
        <v>1272</v>
      </c>
      <c r="E201" s="109" t="s">
        <v>108</v>
      </c>
      <c r="F201" s="117" t="s">
        <v>1145</v>
      </c>
      <c r="G201" s="20" t="s">
        <v>1146</v>
      </c>
      <c r="H201" s="113" t="s">
        <v>82</v>
      </c>
      <c r="I201" s="113" t="s">
        <v>221</v>
      </c>
      <c r="J201" s="110">
        <v>3</v>
      </c>
      <c r="K201" s="110">
        <v>5</v>
      </c>
      <c r="L201" s="111">
        <f t="shared" si="9"/>
        <v>15</v>
      </c>
      <c r="M201" s="112" t="s">
        <v>35</v>
      </c>
      <c r="N201" s="117" t="s">
        <v>1145</v>
      </c>
      <c r="O201" s="20" t="s">
        <v>1146</v>
      </c>
      <c r="P201" s="113" t="s">
        <v>221</v>
      </c>
      <c r="Q201" s="110">
        <v>2</v>
      </c>
      <c r="R201" s="110">
        <v>5</v>
      </c>
      <c r="S201" s="110">
        <f t="shared" si="10"/>
        <v>10</v>
      </c>
      <c r="T201" s="114" t="s">
        <v>35</v>
      </c>
      <c r="U201" s="118">
        <f>COUNTIF($C$5:$C$670,C201)</f>
        <v>1</v>
      </c>
      <c r="V201" s="32" t="s">
        <v>92</v>
      </c>
      <c r="W201" s="33" t="s">
        <v>651</v>
      </c>
      <c r="X201" s="32" t="s">
        <v>1273</v>
      </c>
      <c r="Y201" s="34" t="s">
        <v>1274</v>
      </c>
      <c r="Z201" s="35" t="s">
        <v>1275</v>
      </c>
      <c r="AA201" s="37" t="s">
        <v>1276</v>
      </c>
      <c r="AB201" s="119" t="s">
        <v>1277</v>
      </c>
      <c r="AC201" s="5"/>
    </row>
    <row r="202" spans="1:29" ht="22.5" customHeight="1" x14ac:dyDescent="0.2">
      <c r="A202" s="106" t="s">
        <v>1127</v>
      </c>
      <c r="B202" s="107"/>
      <c r="C202" s="107" t="s">
        <v>1025</v>
      </c>
      <c r="D202" s="17" t="s">
        <v>1278</v>
      </c>
      <c r="E202" s="109" t="s">
        <v>1279</v>
      </c>
      <c r="F202" s="117" t="s">
        <v>1130</v>
      </c>
      <c r="G202" s="20" t="s">
        <v>1131</v>
      </c>
      <c r="H202" s="117" t="s">
        <v>38</v>
      </c>
      <c r="I202" s="113" t="s">
        <v>427</v>
      </c>
      <c r="J202" s="110">
        <v>2</v>
      </c>
      <c r="K202" s="110">
        <v>6</v>
      </c>
      <c r="L202" s="111">
        <f t="shared" si="9"/>
        <v>12</v>
      </c>
      <c r="M202" s="112"/>
      <c r="N202" s="117" t="s">
        <v>1130</v>
      </c>
      <c r="O202" s="20" t="s">
        <v>1131</v>
      </c>
      <c r="P202" s="113" t="s">
        <v>377</v>
      </c>
      <c r="Q202" s="110">
        <v>1</v>
      </c>
      <c r="R202" s="110">
        <v>6</v>
      </c>
      <c r="S202" s="110">
        <f t="shared" si="10"/>
        <v>6</v>
      </c>
      <c r="T202" s="114"/>
      <c r="U202" s="118">
        <f>COUNTIF($C$5:$C$670,C202)</f>
        <v>2</v>
      </c>
      <c r="V202" s="32" t="s">
        <v>223</v>
      </c>
      <c r="W202" s="33" t="s">
        <v>50</v>
      </c>
      <c r="X202" s="32" t="s">
        <v>1280</v>
      </c>
      <c r="Y202" s="34" t="s">
        <v>1028</v>
      </c>
      <c r="Z202" s="35"/>
      <c r="AA202" s="33"/>
      <c r="AB202" s="169" t="s">
        <v>1029</v>
      </c>
      <c r="AC202" s="5"/>
    </row>
    <row r="203" spans="1:29" ht="22.5" customHeight="1" x14ac:dyDescent="0.2">
      <c r="A203" s="106" t="s">
        <v>1127</v>
      </c>
      <c r="B203" s="107"/>
      <c r="C203" s="107" t="s">
        <v>1281</v>
      </c>
      <c r="D203" s="121" t="s">
        <v>1282</v>
      </c>
      <c r="E203" s="109" t="s">
        <v>144</v>
      </c>
      <c r="F203" s="117" t="s">
        <v>1283</v>
      </c>
      <c r="G203" s="20" t="s">
        <v>1284</v>
      </c>
      <c r="H203" s="117" t="s">
        <v>38</v>
      </c>
      <c r="I203" s="113" t="s">
        <v>427</v>
      </c>
      <c r="J203" s="110">
        <v>2</v>
      </c>
      <c r="K203" s="110">
        <v>5</v>
      </c>
      <c r="L203" s="111">
        <f t="shared" si="9"/>
        <v>10</v>
      </c>
      <c r="M203" s="112"/>
      <c r="N203" s="117" t="s">
        <v>1283</v>
      </c>
      <c r="O203" s="20" t="s">
        <v>1284</v>
      </c>
      <c r="P203" s="113" t="s">
        <v>377</v>
      </c>
      <c r="Q203" s="110">
        <v>2</v>
      </c>
      <c r="R203" s="110">
        <v>5</v>
      </c>
      <c r="S203" s="110">
        <f t="shared" si="10"/>
        <v>10</v>
      </c>
      <c r="T203" s="114"/>
      <c r="U203" s="118">
        <f>COUNTIF($C$5:$C$670,C203)</f>
        <v>3</v>
      </c>
      <c r="V203" s="32" t="s">
        <v>109</v>
      </c>
      <c r="W203" s="33" t="s">
        <v>651</v>
      </c>
      <c r="X203" s="32" t="s">
        <v>1285</v>
      </c>
      <c r="Y203" s="34" t="s">
        <v>1286</v>
      </c>
      <c r="Z203" s="35"/>
      <c r="AA203" s="33"/>
      <c r="AB203" s="36" t="s">
        <v>1287</v>
      </c>
      <c r="AC203" s="5"/>
    </row>
    <row r="204" spans="1:29" ht="22.5" customHeight="1" x14ac:dyDescent="0.2">
      <c r="A204" s="106" t="s">
        <v>1127</v>
      </c>
      <c r="B204" s="107"/>
      <c r="C204" s="107" t="s">
        <v>1288</v>
      </c>
      <c r="D204" s="17" t="s">
        <v>1289</v>
      </c>
      <c r="E204" s="109" t="s">
        <v>197</v>
      </c>
      <c r="F204" s="113" t="s">
        <v>1130</v>
      </c>
      <c r="G204" s="20" t="s">
        <v>1131</v>
      </c>
      <c r="H204" s="113" t="s">
        <v>82</v>
      </c>
      <c r="I204" s="113" t="s">
        <v>708</v>
      </c>
      <c r="J204" s="110">
        <v>3</v>
      </c>
      <c r="K204" s="110">
        <v>5</v>
      </c>
      <c r="L204" s="111">
        <f t="shared" si="9"/>
        <v>15</v>
      </c>
      <c r="M204" s="112" t="s">
        <v>35</v>
      </c>
      <c r="N204" s="113" t="s">
        <v>1130</v>
      </c>
      <c r="O204" s="20" t="s">
        <v>1131</v>
      </c>
      <c r="P204" s="113" t="s">
        <v>708</v>
      </c>
      <c r="Q204" s="110">
        <v>1</v>
      </c>
      <c r="R204" s="110">
        <v>10</v>
      </c>
      <c r="S204" s="110">
        <f t="shared" si="10"/>
        <v>10</v>
      </c>
      <c r="T204" s="114" t="s">
        <v>35</v>
      </c>
      <c r="U204" s="118">
        <f>COUNTIF($C$5:$C$670,C204)</f>
        <v>1</v>
      </c>
      <c r="V204" s="32" t="s">
        <v>92</v>
      </c>
      <c r="W204" s="33" t="s">
        <v>50</v>
      </c>
      <c r="X204" s="32" t="s">
        <v>1290</v>
      </c>
      <c r="Y204" s="34" t="s">
        <v>1291</v>
      </c>
      <c r="Z204" s="35"/>
      <c r="AA204" s="33"/>
      <c r="AB204" s="36" t="s">
        <v>1292</v>
      </c>
      <c r="AC204" s="5"/>
    </row>
    <row r="205" spans="1:29" ht="22.5" x14ac:dyDescent="0.2">
      <c r="A205" s="106" t="s">
        <v>1127</v>
      </c>
      <c r="B205" s="107"/>
      <c r="C205" s="107" t="s">
        <v>1293</v>
      </c>
      <c r="D205" s="17" t="s">
        <v>1294</v>
      </c>
      <c r="E205" s="109" t="s">
        <v>124</v>
      </c>
      <c r="F205" s="113" t="s">
        <v>1295</v>
      </c>
      <c r="G205" s="20" t="s">
        <v>1296</v>
      </c>
      <c r="H205" s="117" t="s">
        <v>169</v>
      </c>
      <c r="I205" s="113" t="s">
        <v>1297</v>
      </c>
      <c r="J205" s="110">
        <v>3</v>
      </c>
      <c r="K205" s="110">
        <v>5</v>
      </c>
      <c r="L205" s="111">
        <f t="shared" si="9"/>
        <v>15</v>
      </c>
      <c r="M205" s="112"/>
      <c r="N205" s="113" t="s">
        <v>1295</v>
      </c>
      <c r="O205" s="20" t="s">
        <v>1298</v>
      </c>
      <c r="P205" s="113" t="s">
        <v>1299</v>
      </c>
      <c r="Q205" s="110">
        <v>1</v>
      </c>
      <c r="R205" s="110">
        <v>5</v>
      </c>
      <c r="S205" s="110">
        <f t="shared" si="10"/>
        <v>5</v>
      </c>
      <c r="T205" s="114" t="s">
        <v>35</v>
      </c>
      <c r="U205" s="118">
        <f>COUNTIF($C$5:$C$670,C205)</f>
        <v>1</v>
      </c>
      <c r="V205" s="32" t="s">
        <v>1076</v>
      </c>
      <c r="W205" s="33" t="s">
        <v>350</v>
      </c>
      <c r="X205" s="32" t="s">
        <v>1300</v>
      </c>
      <c r="Y205" s="34" t="s">
        <v>1301</v>
      </c>
      <c r="Z205" s="35" t="s">
        <v>1302</v>
      </c>
      <c r="AA205" s="37" t="s">
        <v>1303</v>
      </c>
      <c r="AB205" s="36" t="s">
        <v>1304</v>
      </c>
      <c r="AC205" s="5"/>
    </row>
    <row r="206" spans="1:29" ht="22.5" customHeight="1" x14ac:dyDescent="0.2">
      <c r="A206" s="106" t="s">
        <v>1127</v>
      </c>
      <c r="B206" s="107"/>
      <c r="C206" s="107" t="s">
        <v>1305</v>
      </c>
      <c r="D206" s="121" t="s">
        <v>1306</v>
      </c>
      <c r="E206" s="109" t="s">
        <v>108</v>
      </c>
      <c r="F206" s="117" t="s">
        <v>1130</v>
      </c>
      <c r="G206" s="20" t="s">
        <v>1131</v>
      </c>
      <c r="H206" s="117" t="s">
        <v>169</v>
      </c>
      <c r="I206" s="113" t="s">
        <v>1307</v>
      </c>
      <c r="J206" s="110">
        <v>2</v>
      </c>
      <c r="K206" s="110">
        <v>5</v>
      </c>
      <c r="L206" s="111">
        <f t="shared" si="9"/>
        <v>10</v>
      </c>
      <c r="M206" s="112" t="s">
        <v>35</v>
      </c>
      <c r="N206" s="117" t="s">
        <v>1130</v>
      </c>
      <c r="O206" s="20" t="s">
        <v>1131</v>
      </c>
      <c r="P206" s="113" t="s">
        <v>1308</v>
      </c>
      <c r="Q206" s="110">
        <v>1</v>
      </c>
      <c r="R206" s="110">
        <v>5</v>
      </c>
      <c r="S206" s="110">
        <f t="shared" si="10"/>
        <v>5</v>
      </c>
      <c r="T206" s="114" t="s">
        <v>35</v>
      </c>
      <c r="U206" s="118">
        <f>COUNTIF($C$5:$C$670,C206)</f>
        <v>1</v>
      </c>
      <c r="V206" s="32" t="s">
        <v>1166</v>
      </c>
      <c r="W206" s="33" t="s">
        <v>200</v>
      </c>
      <c r="X206" s="32" t="s">
        <v>1309</v>
      </c>
      <c r="Y206" s="34" t="s">
        <v>1310</v>
      </c>
      <c r="Z206" s="35" t="s">
        <v>1311</v>
      </c>
      <c r="AA206" s="37" t="s">
        <v>1312</v>
      </c>
      <c r="AB206" s="36" t="s">
        <v>1313</v>
      </c>
      <c r="AC206" s="5"/>
    </row>
    <row r="207" spans="1:29" ht="22.5" customHeight="1" x14ac:dyDescent="0.2">
      <c r="A207" s="106" t="s">
        <v>1127</v>
      </c>
      <c r="B207" s="107"/>
      <c r="C207" s="107" t="s">
        <v>487</v>
      </c>
      <c r="D207" s="17" t="s">
        <v>488</v>
      </c>
      <c r="E207" s="109" t="s">
        <v>108</v>
      </c>
      <c r="F207" s="117" t="s">
        <v>1145</v>
      </c>
      <c r="G207" s="20" t="s">
        <v>1146</v>
      </c>
      <c r="H207" s="117" t="s">
        <v>82</v>
      </c>
      <c r="I207" s="113" t="s">
        <v>396</v>
      </c>
      <c r="J207" s="110">
        <v>1</v>
      </c>
      <c r="K207" s="110">
        <v>10</v>
      </c>
      <c r="L207" s="111">
        <f t="shared" si="9"/>
        <v>10</v>
      </c>
      <c r="M207" s="112" t="s">
        <v>35</v>
      </c>
      <c r="N207" s="117" t="s">
        <v>1145</v>
      </c>
      <c r="O207" s="20" t="s">
        <v>1146</v>
      </c>
      <c r="P207" s="113" t="s">
        <v>397</v>
      </c>
      <c r="Q207" s="110">
        <v>1</v>
      </c>
      <c r="R207" s="110">
        <v>10</v>
      </c>
      <c r="S207" s="110">
        <f t="shared" si="10"/>
        <v>10</v>
      </c>
      <c r="T207" s="114" t="s">
        <v>35</v>
      </c>
      <c r="U207" s="118">
        <f>COUNTIF($C$5:$C$670,C207)</f>
        <v>9</v>
      </c>
      <c r="V207" s="32" t="s">
        <v>41</v>
      </c>
      <c r="W207" s="33" t="s">
        <v>180</v>
      </c>
      <c r="X207" s="32" t="s">
        <v>496</v>
      </c>
      <c r="Y207" s="35"/>
      <c r="Z207" s="35" t="s">
        <v>1314</v>
      </c>
      <c r="AA207" s="37" t="s">
        <v>1315</v>
      </c>
      <c r="AB207" s="36" t="s">
        <v>499</v>
      </c>
      <c r="AC207" s="5"/>
    </row>
    <row r="208" spans="1:29" ht="22.5" x14ac:dyDescent="0.2">
      <c r="A208" s="106" t="s">
        <v>1127</v>
      </c>
      <c r="B208" s="107"/>
      <c r="C208" s="107" t="s">
        <v>1316</v>
      </c>
      <c r="D208" s="17" t="s">
        <v>1317</v>
      </c>
      <c r="E208" s="109" t="s">
        <v>56</v>
      </c>
      <c r="F208" s="113" t="s">
        <v>1318</v>
      </c>
      <c r="G208" s="20" t="s">
        <v>1319</v>
      </c>
      <c r="H208" s="113" t="s">
        <v>1192</v>
      </c>
      <c r="I208" s="113" t="s">
        <v>753</v>
      </c>
      <c r="J208" s="110">
        <v>2</v>
      </c>
      <c r="K208" s="110">
        <v>5</v>
      </c>
      <c r="L208" s="111">
        <f t="shared" si="9"/>
        <v>10</v>
      </c>
      <c r="M208" s="112"/>
      <c r="N208" s="113" t="s">
        <v>1318</v>
      </c>
      <c r="O208" s="20" t="s">
        <v>1319</v>
      </c>
      <c r="P208" s="113" t="s">
        <v>753</v>
      </c>
      <c r="Q208" s="110">
        <v>2</v>
      </c>
      <c r="R208" s="110">
        <v>5</v>
      </c>
      <c r="S208" s="110">
        <f t="shared" si="10"/>
        <v>10</v>
      </c>
      <c r="T208" s="114"/>
      <c r="U208" s="118">
        <f>COUNTIF($C$5:$C$670,C208)</f>
        <v>2</v>
      </c>
      <c r="V208" s="32" t="s">
        <v>109</v>
      </c>
      <c r="W208" s="33" t="s">
        <v>651</v>
      </c>
      <c r="X208" s="32" t="s">
        <v>1320</v>
      </c>
      <c r="Y208" s="35" t="s">
        <v>1321</v>
      </c>
      <c r="Z208" s="35" t="s">
        <v>1322</v>
      </c>
      <c r="AA208" s="37" t="s">
        <v>1323</v>
      </c>
      <c r="AB208" s="36" t="s">
        <v>1324</v>
      </c>
      <c r="AC208" s="5"/>
    </row>
    <row r="209" spans="1:29" ht="22.5" x14ac:dyDescent="0.2">
      <c r="A209" s="106" t="s">
        <v>1127</v>
      </c>
      <c r="B209" s="107"/>
      <c r="C209" s="107" t="s">
        <v>1325</v>
      </c>
      <c r="D209" s="121" t="s">
        <v>2282</v>
      </c>
      <c r="E209" s="109" t="s">
        <v>81</v>
      </c>
      <c r="F209" s="113" t="s">
        <v>1130</v>
      </c>
      <c r="G209" s="20" t="s">
        <v>1131</v>
      </c>
      <c r="H209" s="113" t="s">
        <v>82</v>
      </c>
      <c r="I209" s="113" t="s">
        <v>396</v>
      </c>
      <c r="J209" s="110">
        <v>3</v>
      </c>
      <c r="K209" s="110">
        <v>5</v>
      </c>
      <c r="L209" s="111">
        <f t="shared" si="9"/>
        <v>15</v>
      </c>
      <c r="M209" s="112"/>
      <c r="N209" s="113" t="s">
        <v>1130</v>
      </c>
      <c r="O209" s="20" t="s">
        <v>1131</v>
      </c>
      <c r="P209" s="113" t="s">
        <v>2283</v>
      </c>
      <c r="Q209" s="110">
        <v>2</v>
      </c>
      <c r="R209" s="110">
        <v>5</v>
      </c>
      <c r="S209" s="110">
        <f t="shared" si="10"/>
        <v>10</v>
      </c>
      <c r="T209" s="114"/>
      <c r="U209" s="118">
        <f>COUNTIF($C$5:$C$670,C209)</f>
        <v>2</v>
      </c>
      <c r="V209" s="32" t="s">
        <v>189</v>
      </c>
      <c r="W209" s="33" t="s">
        <v>71</v>
      </c>
      <c r="X209" s="32" t="s">
        <v>2284</v>
      </c>
      <c r="Y209" s="35" t="s">
        <v>2285</v>
      </c>
      <c r="Z209" s="35" t="s">
        <v>2286</v>
      </c>
      <c r="AA209" s="37" t="s">
        <v>2287</v>
      </c>
      <c r="AB209" s="36" t="s">
        <v>1333</v>
      </c>
      <c r="AC209" s="5"/>
    </row>
    <row r="210" spans="1:29" ht="22.5" customHeight="1" x14ac:dyDescent="0.2">
      <c r="A210" s="106" t="s">
        <v>1127</v>
      </c>
      <c r="B210" s="107"/>
      <c r="C210" s="107" t="s">
        <v>1325</v>
      </c>
      <c r="D210" s="121" t="s">
        <v>1326</v>
      </c>
      <c r="E210" s="109" t="s">
        <v>144</v>
      </c>
      <c r="F210" s="117" t="s">
        <v>1145</v>
      </c>
      <c r="G210" s="20" t="s">
        <v>1146</v>
      </c>
      <c r="H210" s="113"/>
      <c r="I210" s="113" t="s">
        <v>1327</v>
      </c>
      <c r="J210" s="110">
        <v>2</v>
      </c>
      <c r="K210" s="110">
        <v>5</v>
      </c>
      <c r="L210" s="111">
        <f t="shared" si="9"/>
        <v>10</v>
      </c>
      <c r="M210" s="112" t="s">
        <v>35</v>
      </c>
      <c r="N210" s="117" t="s">
        <v>1145</v>
      </c>
      <c r="O210" s="20" t="s">
        <v>1146</v>
      </c>
      <c r="P210" s="113" t="s">
        <v>1328</v>
      </c>
      <c r="Q210" s="110">
        <v>4</v>
      </c>
      <c r="R210" s="110">
        <v>5</v>
      </c>
      <c r="S210" s="110">
        <f t="shared" si="10"/>
        <v>20</v>
      </c>
      <c r="T210" s="114" t="s">
        <v>35</v>
      </c>
      <c r="U210" s="118">
        <f>COUNTIF($C$5:$C$670,C210)</f>
        <v>2</v>
      </c>
      <c r="V210" s="32" t="s">
        <v>92</v>
      </c>
      <c r="W210" s="33" t="s">
        <v>180</v>
      </c>
      <c r="X210" s="32" t="s">
        <v>1329</v>
      </c>
      <c r="Y210" s="34" t="s">
        <v>1330</v>
      </c>
      <c r="Z210" s="35" t="s">
        <v>1331</v>
      </c>
      <c r="AA210" s="37" t="s">
        <v>1332</v>
      </c>
      <c r="AB210" s="36" t="s">
        <v>1333</v>
      </c>
      <c r="AC210" s="5"/>
    </row>
    <row r="211" spans="1:29" ht="22.5" customHeight="1" x14ac:dyDescent="0.2">
      <c r="A211" s="106" t="s">
        <v>1127</v>
      </c>
      <c r="B211" s="107"/>
      <c r="C211" s="107" t="s">
        <v>1334</v>
      </c>
      <c r="D211" s="108" t="s">
        <v>1335</v>
      </c>
      <c r="E211" s="109" t="s">
        <v>108</v>
      </c>
      <c r="F211" s="117" t="s">
        <v>1145</v>
      </c>
      <c r="G211" s="20" t="s">
        <v>1146</v>
      </c>
      <c r="H211" s="117" t="s">
        <v>82</v>
      </c>
      <c r="I211" s="113" t="s">
        <v>742</v>
      </c>
      <c r="J211" s="110">
        <v>2</v>
      </c>
      <c r="K211" s="110">
        <v>5</v>
      </c>
      <c r="L211" s="111">
        <f t="shared" si="9"/>
        <v>10</v>
      </c>
      <c r="M211" s="112" t="s">
        <v>35</v>
      </c>
      <c r="N211" s="117" t="s">
        <v>1145</v>
      </c>
      <c r="O211" s="20" t="s">
        <v>1146</v>
      </c>
      <c r="P211" s="113" t="s">
        <v>753</v>
      </c>
      <c r="Q211" s="110">
        <v>2</v>
      </c>
      <c r="R211" s="110">
        <v>5</v>
      </c>
      <c r="S211" s="110">
        <f t="shared" si="10"/>
        <v>10</v>
      </c>
      <c r="T211" s="114" t="s">
        <v>35</v>
      </c>
      <c r="U211" s="118">
        <f>COUNTIF($C$5:$C$670,C211)</f>
        <v>3</v>
      </c>
      <c r="V211" s="32" t="s">
        <v>41</v>
      </c>
      <c r="W211" s="33" t="s">
        <v>71</v>
      </c>
      <c r="X211" s="32" t="s">
        <v>1336</v>
      </c>
      <c r="Y211" s="34" t="s">
        <v>1337</v>
      </c>
      <c r="Z211" s="35" t="s">
        <v>1338</v>
      </c>
      <c r="AA211" s="37" t="s">
        <v>1339</v>
      </c>
      <c r="AB211" s="119" t="s">
        <v>1340</v>
      </c>
      <c r="AC211" s="5"/>
    </row>
    <row r="212" spans="1:29" ht="22.5" customHeight="1" x14ac:dyDescent="0.2">
      <c r="A212" s="106" t="s">
        <v>1127</v>
      </c>
      <c r="B212" s="107"/>
      <c r="C212" s="166" t="s">
        <v>1341</v>
      </c>
      <c r="D212" s="108" t="s">
        <v>1342</v>
      </c>
      <c r="E212" s="109" t="s">
        <v>270</v>
      </c>
      <c r="F212" s="117" t="s">
        <v>1130</v>
      </c>
      <c r="G212" s="20" t="s">
        <v>1131</v>
      </c>
      <c r="H212" s="117" t="s">
        <v>82</v>
      </c>
      <c r="I212" s="113" t="s">
        <v>396</v>
      </c>
      <c r="J212" s="110">
        <v>2</v>
      </c>
      <c r="K212" s="110">
        <v>10</v>
      </c>
      <c r="L212" s="111">
        <f t="shared" si="9"/>
        <v>20</v>
      </c>
      <c r="M212" s="112" t="s">
        <v>35</v>
      </c>
      <c r="N212" s="117" t="s">
        <v>1130</v>
      </c>
      <c r="O212" s="20" t="s">
        <v>1131</v>
      </c>
      <c r="P212" s="113" t="s">
        <v>397</v>
      </c>
      <c r="Q212" s="110">
        <v>1</v>
      </c>
      <c r="R212" s="110">
        <v>5</v>
      </c>
      <c r="S212" s="110">
        <f t="shared" si="10"/>
        <v>5</v>
      </c>
      <c r="T212" s="114" t="s">
        <v>35</v>
      </c>
      <c r="U212" s="118">
        <f>COUNTIF($C$5:$C$670,C212)</f>
        <v>2</v>
      </c>
      <c r="V212" s="32" t="s">
        <v>840</v>
      </c>
      <c r="W212" s="33" t="s">
        <v>1343</v>
      </c>
      <c r="X212" s="32" t="s">
        <v>1344</v>
      </c>
      <c r="Y212" s="34" t="s">
        <v>1345</v>
      </c>
      <c r="Z212" s="35"/>
      <c r="AA212" s="33"/>
      <c r="AB212" s="36" t="s">
        <v>1346</v>
      </c>
      <c r="AC212" s="5"/>
    </row>
    <row r="213" spans="1:29" ht="22.5" customHeight="1" x14ac:dyDescent="0.2">
      <c r="A213" s="106" t="s">
        <v>1127</v>
      </c>
      <c r="B213" s="107"/>
      <c r="C213" s="166" t="s">
        <v>1347</v>
      </c>
      <c r="D213" s="170" t="s">
        <v>1348</v>
      </c>
      <c r="E213" s="109" t="s">
        <v>67</v>
      </c>
      <c r="F213" s="117" t="s">
        <v>1130</v>
      </c>
      <c r="G213" s="20" t="s">
        <v>1131</v>
      </c>
      <c r="H213" s="117" t="s">
        <v>82</v>
      </c>
      <c r="I213" s="113" t="s">
        <v>301</v>
      </c>
      <c r="J213" s="110">
        <v>4</v>
      </c>
      <c r="K213" s="110">
        <v>5</v>
      </c>
      <c r="L213" s="111">
        <f t="shared" si="9"/>
        <v>20</v>
      </c>
      <c r="M213" s="112" t="s">
        <v>35</v>
      </c>
      <c r="N213" s="117" t="s">
        <v>1130</v>
      </c>
      <c r="O213" s="20" t="s">
        <v>1131</v>
      </c>
      <c r="P213" s="113" t="s">
        <v>301</v>
      </c>
      <c r="Q213" s="110">
        <v>1</v>
      </c>
      <c r="R213" s="110">
        <v>5</v>
      </c>
      <c r="S213" s="110">
        <f t="shared" si="10"/>
        <v>5</v>
      </c>
      <c r="T213" s="114" t="s">
        <v>35</v>
      </c>
      <c r="U213" s="118">
        <f>COUNTIF($C$5:$C$670,C213)</f>
        <v>1</v>
      </c>
      <c r="V213" s="32" t="s">
        <v>70</v>
      </c>
      <c r="W213" s="33" t="s">
        <v>42</v>
      </c>
      <c r="X213" s="32" t="s">
        <v>1349</v>
      </c>
      <c r="Y213" s="34" t="s">
        <v>1350</v>
      </c>
      <c r="Z213" s="35"/>
      <c r="AA213" s="33"/>
      <c r="AB213" s="36" t="s">
        <v>1351</v>
      </c>
      <c r="AC213" s="5"/>
    </row>
    <row r="214" spans="1:29" ht="22.5" customHeight="1" x14ac:dyDescent="0.2">
      <c r="A214" s="106" t="s">
        <v>1127</v>
      </c>
      <c r="B214" s="107"/>
      <c r="C214" s="166" t="s">
        <v>1352</v>
      </c>
      <c r="D214" s="108" t="s">
        <v>1353</v>
      </c>
      <c r="E214" s="109" t="s">
        <v>108</v>
      </c>
      <c r="F214" s="117" t="s">
        <v>1145</v>
      </c>
      <c r="G214" s="20" t="s">
        <v>1146</v>
      </c>
      <c r="H214" s="117"/>
      <c r="I214" s="113" t="s">
        <v>311</v>
      </c>
      <c r="J214" s="110">
        <v>2</v>
      </c>
      <c r="K214" s="110">
        <v>5</v>
      </c>
      <c r="L214" s="111">
        <f t="shared" si="9"/>
        <v>10</v>
      </c>
      <c r="M214" s="112" t="s">
        <v>35</v>
      </c>
      <c r="N214" s="117" t="s">
        <v>1145</v>
      </c>
      <c r="O214" s="20" t="s">
        <v>1146</v>
      </c>
      <c r="P214" s="113" t="s">
        <v>454</v>
      </c>
      <c r="Q214" s="110">
        <v>1</v>
      </c>
      <c r="R214" s="110">
        <v>5</v>
      </c>
      <c r="S214" s="110">
        <f t="shared" si="10"/>
        <v>5</v>
      </c>
      <c r="T214" s="114" t="s">
        <v>35</v>
      </c>
      <c r="U214" s="118">
        <f>COUNTIF($C$5:$C$670,C214)</f>
        <v>1</v>
      </c>
      <c r="V214" s="32" t="s">
        <v>189</v>
      </c>
      <c r="W214" s="33" t="s">
        <v>455</v>
      </c>
      <c r="X214" s="32" t="s">
        <v>2288</v>
      </c>
      <c r="Y214" s="34" t="s">
        <v>1354</v>
      </c>
      <c r="Z214" s="35"/>
      <c r="AA214" s="37"/>
      <c r="AB214" s="119" t="s">
        <v>1355</v>
      </c>
      <c r="AC214" s="5"/>
    </row>
    <row r="215" spans="1:29" ht="22.5" customHeight="1" x14ac:dyDescent="0.2">
      <c r="A215" s="106" t="s">
        <v>1127</v>
      </c>
      <c r="B215" s="107"/>
      <c r="C215" s="166" t="s">
        <v>762</v>
      </c>
      <c r="D215" s="108" t="s">
        <v>763</v>
      </c>
      <c r="E215" s="109" t="s">
        <v>132</v>
      </c>
      <c r="F215" s="113" t="s">
        <v>1318</v>
      </c>
      <c r="G215" s="20" t="s">
        <v>1319</v>
      </c>
      <c r="H215" s="117" t="s">
        <v>82</v>
      </c>
      <c r="I215" s="113" t="s">
        <v>286</v>
      </c>
      <c r="J215" s="110">
        <v>4</v>
      </c>
      <c r="K215" s="110">
        <v>4</v>
      </c>
      <c r="L215" s="111">
        <f t="shared" si="9"/>
        <v>16</v>
      </c>
      <c r="M215" s="112"/>
      <c r="N215" s="117" t="s">
        <v>1190</v>
      </c>
      <c r="O215" s="20" t="s">
        <v>1356</v>
      </c>
      <c r="P215" s="113" t="s">
        <v>221</v>
      </c>
      <c r="Q215" s="110">
        <v>2</v>
      </c>
      <c r="R215" s="110">
        <v>5</v>
      </c>
      <c r="S215" s="110">
        <f t="shared" si="10"/>
        <v>10</v>
      </c>
      <c r="T215" s="114" t="s">
        <v>35</v>
      </c>
      <c r="U215" s="118">
        <f>COUNTIF($C$5:$C$670,C215)</f>
        <v>3</v>
      </c>
      <c r="V215" s="32" t="s">
        <v>189</v>
      </c>
      <c r="W215" s="33" t="s">
        <v>455</v>
      </c>
      <c r="X215" s="32" t="s">
        <v>764</v>
      </c>
      <c r="Y215" s="34" t="s">
        <v>765</v>
      </c>
      <c r="Z215" s="35" t="s">
        <v>1357</v>
      </c>
      <c r="AA215" s="37" t="s">
        <v>1358</v>
      </c>
      <c r="AB215" s="40"/>
      <c r="AC215" s="5"/>
    </row>
    <row r="216" spans="1:29" ht="18.75" customHeight="1" x14ac:dyDescent="0.2">
      <c r="A216" s="106" t="s">
        <v>1127</v>
      </c>
      <c r="B216" s="107"/>
      <c r="C216" s="166" t="s">
        <v>1359</v>
      </c>
      <c r="D216" s="108" t="s">
        <v>1360</v>
      </c>
      <c r="E216" s="109" t="s">
        <v>108</v>
      </c>
      <c r="F216" s="117" t="s">
        <v>1130</v>
      </c>
      <c r="G216" s="20" t="s">
        <v>1131</v>
      </c>
      <c r="H216" s="117" t="s">
        <v>82</v>
      </c>
      <c r="I216" s="113" t="s">
        <v>1361</v>
      </c>
      <c r="J216" s="110">
        <v>3</v>
      </c>
      <c r="K216" s="110">
        <v>5</v>
      </c>
      <c r="L216" s="111">
        <f t="shared" si="9"/>
        <v>15</v>
      </c>
      <c r="M216" s="112"/>
      <c r="N216" s="117" t="s">
        <v>1130</v>
      </c>
      <c r="O216" s="20" t="s">
        <v>1131</v>
      </c>
      <c r="P216" s="113" t="s">
        <v>1361</v>
      </c>
      <c r="Q216" s="110">
        <v>2</v>
      </c>
      <c r="R216" s="110">
        <v>7</v>
      </c>
      <c r="S216" s="110">
        <f t="shared" si="10"/>
        <v>14</v>
      </c>
      <c r="T216" s="114" t="s">
        <v>35</v>
      </c>
      <c r="U216" s="118">
        <f>COUNTIF($C$5:$C$670,C216)</f>
        <v>1</v>
      </c>
      <c r="V216" s="32" t="s">
        <v>189</v>
      </c>
      <c r="W216" s="33" t="s">
        <v>71</v>
      </c>
      <c r="X216" s="32" t="s">
        <v>1362</v>
      </c>
      <c r="Y216" s="34" t="s">
        <v>1363</v>
      </c>
      <c r="Z216" s="35"/>
      <c r="AA216" s="37"/>
      <c r="AB216" s="36" t="s">
        <v>1364</v>
      </c>
      <c r="AC216" s="5"/>
    </row>
    <row r="217" spans="1:29" ht="22.5" customHeight="1" x14ac:dyDescent="0.2">
      <c r="A217" s="106" t="s">
        <v>1127</v>
      </c>
      <c r="B217" s="107"/>
      <c r="C217" s="166" t="s">
        <v>1104</v>
      </c>
      <c r="D217" s="108" t="s">
        <v>1105</v>
      </c>
      <c r="E217" s="109" t="s">
        <v>108</v>
      </c>
      <c r="F217" s="117" t="s">
        <v>1145</v>
      </c>
      <c r="G217" s="20" t="s">
        <v>1146</v>
      </c>
      <c r="H217" s="113" t="s">
        <v>38</v>
      </c>
      <c r="I217" s="113" t="s">
        <v>286</v>
      </c>
      <c r="J217" s="110">
        <v>2</v>
      </c>
      <c r="K217" s="110">
        <v>5</v>
      </c>
      <c r="L217" s="111">
        <f t="shared" si="9"/>
        <v>10</v>
      </c>
      <c r="M217" s="112" t="s">
        <v>35</v>
      </c>
      <c r="N217" s="117" t="s">
        <v>1145</v>
      </c>
      <c r="O217" s="20" t="s">
        <v>1146</v>
      </c>
      <c r="P217" s="113" t="s">
        <v>221</v>
      </c>
      <c r="Q217" s="110">
        <v>1</v>
      </c>
      <c r="R217" s="110">
        <v>5</v>
      </c>
      <c r="S217" s="110">
        <f t="shared" si="10"/>
        <v>5</v>
      </c>
      <c r="T217" s="114" t="s">
        <v>35</v>
      </c>
      <c r="U217" s="118">
        <f>COUNTIF($C$5:$C$670,C217)</f>
        <v>2</v>
      </c>
      <c r="V217" s="32" t="s">
        <v>248</v>
      </c>
      <c r="W217" s="33" t="s">
        <v>455</v>
      </c>
      <c r="X217" s="32"/>
      <c r="Y217" s="34" t="s">
        <v>1365</v>
      </c>
      <c r="Z217" s="35"/>
      <c r="AA217" s="33"/>
      <c r="AB217" s="119" t="s">
        <v>1112</v>
      </c>
      <c r="AC217" s="5"/>
    </row>
    <row r="218" spans="1:29" ht="22.5" customHeight="1" x14ac:dyDescent="0.2">
      <c r="A218" s="106" t="s">
        <v>1127</v>
      </c>
      <c r="B218" s="107"/>
      <c r="C218" s="166" t="s">
        <v>298</v>
      </c>
      <c r="D218" s="108" t="s">
        <v>299</v>
      </c>
      <c r="E218" s="109" t="s">
        <v>108</v>
      </c>
      <c r="F218" s="113" t="s">
        <v>1130</v>
      </c>
      <c r="G218" s="20" t="s">
        <v>1131</v>
      </c>
      <c r="H218" s="113" t="s">
        <v>82</v>
      </c>
      <c r="I218" s="113" t="s">
        <v>286</v>
      </c>
      <c r="J218" s="110">
        <v>2</v>
      </c>
      <c r="K218" s="110">
        <v>10</v>
      </c>
      <c r="L218" s="111">
        <f t="shared" si="9"/>
        <v>20</v>
      </c>
      <c r="M218" s="112" t="s">
        <v>35</v>
      </c>
      <c r="N218" s="113" t="s">
        <v>1130</v>
      </c>
      <c r="O218" s="20" t="s">
        <v>1131</v>
      </c>
      <c r="P218" s="113" t="s">
        <v>221</v>
      </c>
      <c r="Q218" s="110">
        <v>1</v>
      </c>
      <c r="R218" s="110">
        <v>5</v>
      </c>
      <c r="S218" s="110">
        <f t="shared" si="10"/>
        <v>5</v>
      </c>
      <c r="T218" s="114" t="s">
        <v>35</v>
      </c>
      <c r="U218" s="118">
        <f>COUNTIF($C$5:$C$670,C218)</f>
        <v>7</v>
      </c>
      <c r="V218" s="32" t="s">
        <v>302</v>
      </c>
      <c r="W218" s="33" t="s">
        <v>303</v>
      </c>
      <c r="X218" s="32" t="s">
        <v>304</v>
      </c>
      <c r="Y218" s="35" t="s">
        <v>305</v>
      </c>
      <c r="Z218" s="35"/>
      <c r="AA218" s="33"/>
      <c r="AB218" s="119" t="s">
        <v>308</v>
      </c>
      <c r="AC218" s="5"/>
    </row>
    <row r="219" spans="1:29" ht="22.5" customHeight="1" x14ac:dyDescent="0.2">
      <c r="A219" s="106" t="s">
        <v>1127</v>
      </c>
      <c r="B219" s="107"/>
      <c r="C219" s="107" t="s">
        <v>776</v>
      </c>
      <c r="D219" s="108" t="s">
        <v>777</v>
      </c>
      <c r="E219" s="109" t="s">
        <v>48</v>
      </c>
      <c r="F219" s="113" t="s">
        <v>1130</v>
      </c>
      <c r="G219" s="20" t="s">
        <v>1131</v>
      </c>
      <c r="H219" s="113" t="s">
        <v>82</v>
      </c>
      <c r="I219" s="113" t="s">
        <v>311</v>
      </c>
      <c r="J219" s="110">
        <v>1</v>
      </c>
      <c r="K219" s="110">
        <v>10</v>
      </c>
      <c r="L219" s="111">
        <f t="shared" si="9"/>
        <v>10</v>
      </c>
      <c r="M219" s="112" t="s">
        <v>35</v>
      </c>
      <c r="N219" s="113" t="s">
        <v>1130</v>
      </c>
      <c r="O219" s="20" t="s">
        <v>1131</v>
      </c>
      <c r="P219" s="113" t="s">
        <v>454</v>
      </c>
      <c r="Q219" s="110">
        <v>1</v>
      </c>
      <c r="R219" s="110">
        <v>5</v>
      </c>
      <c r="S219" s="110">
        <f t="shared" si="10"/>
        <v>5</v>
      </c>
      <c r="T219" s="114" t="s">
        <v>35</v>
      </c>
      <c r="U219" s="118">
        <f>COUNTIF($C$5:$C$670,C219)</f>
        <v>5</v>
      </c>
      <c r="V219" s="32" t="s">
        <v>189</v>
      </c>
      <c r="W219" s="33" t="s">
        <v>455</v>
      </c>
      <c r="X219" s="32" t="s">
        <v>778</v>
      </c>
      <c r="Y219" s="34" t="s">
        <v>779</v>
      </c>
      <c r="Z219" s="35"/>
      <c r="AA219" s="33"/>
      <c r="AB219" s="36" t="s">
        <v>1113</v>
      </c>
      <c r="AC219" s="5"/>
    </row>
    <row r="220" spans="1:29" ht="33.75" customHeight="1" x14ac:dyDescent="0.2">
      <c r="A220" s="106" t="s">
        <v>1127</v>
      </c>
      <c r="B220" s="107"/>
      <c r="C220" s="121" t="s">
        <v>1366</v>
      </c>
      <c r="D220" s="108" t="s">
        <v>1367</v>
      </c>
      <c r="E220" s="109" t="s">
        <v>108</v>
      </c>
      <c r="F220" s="117" t="s">
        <v>1130</v>
      </c>
      <c r="G220" s="20" t="s">
        <v>1131</v>
      </c>
      <c r="H220" s="117" t="s">
        <v>169</v>
      </c>
      <c r="I220" s="113" t="s">
        <v>311</v>
      </c>
      <c r="J220" s="110">
        <v>4</v>
      </c>
      <c r="K220" s="110">
        <v>5</v>
      </c>
      <c r="L220" s="111">
        <f t="shared" si="9"/>
        <v>20</v>
      </c>
      <c r="M220" s="112" t="s">
        <v>35</v>
      </c>
      <c r="N220" s="113" t="s">
        <v>1130</v>
      </c>
      <c r="O220" s="20" t="s">
        <v>1131</v>
      </c>
      <c r="P220" s="113" t="s">
        <v>454</v>
      </c>
      <c r="Q220" s="110">
        <v>2</v>
      </c>
      <c r="R220" s="110">
        <v>5</v>
      </c>
      <c r="S220" s="110">
        <f t="shared" si="10"/>
        <v>10</v>
      </c>
      <c r="T220" s="114" t="s">
        <v>35</v>
      </c>
      <c r="U220" s="118">
        <f>COUNTIF($C$5:$C$670,C220)</f>
        <v>1</v>
      </c>
      <c r="V220" s="32" t="s">
        <v>70</v>
      </c>
      <c r="W220" s="33" t="s">
        <v>180</v>
      </c>
      <c r="X220" s="32" t="s">
        <v>1368</v>
      </c>
      <c r="Y220" s="34" t="s">
        <v>1369</v>
      </c>
      <c r="Z220" s="35" t="s">
        <v>1370</v>
      </c>
      <c r="AA220" s="33" t="s">
        <v>1371</v>
      </c>
      <c r="AB220" s="36" t="s">
        <v>1372</v>
      </c>
      <c r="AC220" s="5"/>
    </row>
    <row r="221" spans="1:29" ht="22.5" customHeight="1" x14ac:dyDescent="0.2">
      <c r="A221" s="106" t="s">
        <v>1127</v>
      </c>
      <c r="B221" s="107"/>
      <c r="C221" s="121" t="s">
        <v>1373</v>
      </c>
      <c r="D221" s="108" t="s">
        <v>1374</v>
      </c>
      <c r="E221" s="109" t="s">
        <v>108</v>
      </c>
      <c r="F221" s="117" t="s">
        <v>1130</v>
      </c>
      <c r="G221" s="20" t="s">
        <v>1131</v>
      </c>
      <c r="H221" s="117" t="s">
        <v>82</v>
      </c>
      <c r="I221" s="113" t="s">
        <v>286</v>
      </c>
      <c r="J221" s="110">
        <v>1</v>
      </c>
      <c r="K221" s="110">
        <v>12</v>
      </c>
      <c r="L221" s="111">
        <f t="shared" si="9"/>
        <v>12</v>
      </c>
      <c r="M221" s="112" t="s">
        <v>35</v>
      </c>
      <c r="N221" s="113" t="s">
        <v>1130</v>
      </c>
      <c r="O221" s="20" t="s">
        <v>1131</v>
      </c>
      <c r="P221" s="113" t="s">
        <v>221</v>
      </c>
      <c r="Q221" s="110">
        <v>1</v>
      </c>
      <c r="R221" s="110">
        <v>5</v>
      </c>
      <c r="S221" s="110">
        <f t="shared" si="10"/>
        <v>5</v>
      </c>
      <c r="T221" s="114" t="s">
        <v>35</v>
      </c>
      <c r="U221" s="118">
        <f>COUNTIF($C$5:$C$670,C221)</f>
        <v>1</v>
      </c>
      <c r="V221" s="32"/>
      <c r="W221" s="33"/>
      <c r="X221" s="32" t="s">
        <v>1375</v>
      </c>
      <c r="Y221" s="34" t="s">
        <v>1376</v>
      </c>
      <c r="Z221" s="35"/>
      <c r="AA221" s="33"/>
      <c r="AB221" s="36" t="s">
        <v>1377</v>
      </c>
      <c r="AC221" s="5"/>
    </row>
    <row r="222" spans="1:29" ht="11.25" customHeight="1" x14ac:dyDescent="0.2">
      <c r="A222" s="71">
        <v>0</v>
      </c>
      <c r="B222" s="72">
        <v>0</v>
      </c>
      <c r="C222" s="72">
        <v>0</v>
      </c>
      <c r="D222" s="73"/>
      <c r="E222" s="74" t="s">
        <v>509</v>
      </c>
      <c r="F222" s="75"/>
      <c r="G222" s="20"/>
      <c r="H222" s="75"/>
      <c r="I222" s="75"/>
      <c r="J222" s="76">
        <v>0</v>
      </c>
      <c r="K222" s="76">
        <v>0</v>
      </c>
      <c r="L222" s="77">
        <f t="shared" si="9"/>
        <v>0</v>
      </c>
      <c r="M222" s="78"/>
      <c r="N222" s="75"/>
      <c r="O222" s="20"/>
      <c r="P222" s="75"/>
      <c r="Q222" s="76">
        <v>0</v>
      </c>
      <c r="R222" s="76"/>
      <c r="S222" s="76">
        <f t="shared" si="10"/>
        <v>0</v>
      </c>
      <c r="T222" s="79">
        <v>0</v>
      </c>
      <c r="U222" s="80">
        <v>0</v>
      </c>
      <c r="V222" s="81"/>
      <c r="W222" s="82"/>
      <c r="X222" s="32"/>
      <c r="Y222" s="35"/>
      <c r="Z222" s="35"/>
      <c r="AA222" s="33"/>
      <c r="AB222" s="40"/>
      <c r="AC222" s="5"/>
    </row>
    <row r="223" spans="1:29" ht="12" customHeight="1" thickBot="1" x14ac:dyDescent="0.25">
      <c r="A223" s="83" t="s">
        <v>1378</v>
      </c>
      <c r="B223" s="84"/>
      <c r="C223" s="85"/>
      <c r="D223" s="84">
        <f>COUNTA(D176:D222)-B461</f>
        <v>46</v>
      </c>
      <c r="E223" s="86"/>
      <c r="F223" s="87"/>
      <c r="G223" s="88"/>
      <c r="H223" s="87"/>
      <c r="I223" s="87"/>
      <c r="J223" s="89">
        <f>SUM(J176:J222)</f>
        <v>103</v>
      </c>
      <c r="K223" s="89"/>
      <c r="L223" s="90">
        <f>SUM(L176:L222)</f>
        <v>610</v>
      </c>
      <c r="M223" s="91"/>
      <c r="N223" s="87"/>
      <c r="O223" s="88"/>
      <c r="P223" s="87"/>
      <c r="Q223" s="89">
        <f>SUM(Q176:Q222)</f>
        <v>69</v>
      </c>
      <c r="R223" s="89"/>
      <c r="S223" s="89">
        <f t="shared" si="10"/>
        <v>0</v>
      </c>
      <c r="T223" s="92"/>
      <c r="U223" s="93"/>
      <c r="V223" s="94"/>
      <c r="W223" s="95"/>
      <c r="X223" s="94"/>
      <c r="Y223" s="96"/>
      <c r="Z223" s="96"/>
      <c r="AA223" s="95"/>
      <c r="AB223" s="97"/>
      <c r="AC223" s="5"/>
    </row>
    <row r="224" spans="1:29" ht="22.5" customHeight="1" x14ac:dyDescent="0.2">
      <c r="A224" s="106" t="s">
        <v>1379</v>
      </c>
      <c r="B224" s="107" t="s">
        <v>1380</v>
      </c>
      <c r="C224" s="107" t="s">
        <v>1381</v>
      </c>
      <c r="D224" s="108" t="s">
        <v>1382</v>
      </c>
      <c r="E224" s="109" t="s">
        <v>108</v>
      </c>
      <c r="F224" s="113" t="s">
        <v>1383</v>
      </c>
      <c r="G224" s="47" t="s">
        <v>1384</v>
      </c>
      <c r="H224" s="117" t="s">
        <v>169</v>
      </c>
      <c r="I224" s="113" t="s">
        <v>40</v>
      </c>
      <c r="J224" s="110">
        <v>3</v>
      </c>
      <c r="K224" s="110">
        <v>5</v>
      </c>
      <c r="L224" s="111">
        <f t="shared" ref="L224:L251" si="11">J224*K224</f>
        <v>15</v>
      </c>
      <c r="M224" s="112"/>
      <c r="N224" s="113" t="s">
        <v>1383</v>
      </c>
      <c r="O224" s="47" t="s">
        <v>1384</v>
      </c>
      <c r="P224" s="113" t="s">
        <v>40</v>
      </c>
      <c r="Q224" s="110">
        <v>1</v>
      </c>
      <c r="R224" s="110">
        <v>5</v>
      </c>
      <c r="S224" s="110">
        <f t="shared" si="10"/>
        <v>5</v>
      </c>
      <c r="T224" s="114" t="s">
        <v>35</v>
      </c>
      <c r="U224" s="53">
        <f>COUNTIF($C$5:$C$670,C224)</f>
        <v>1</v>
      </c>
      <c r="V224" s="27" t="s">
        <v>49</v>
      </c>
      <c r="W224" s="28" t="s">
        <v>249</v>
      </c>
      <c r="X224" s="27" t="s">
        <v>1385</v>
      </c>
      <c r="Y224" s="29" t="s">
        <v>1386</v>
      </c>
      <c r="Z224" s="30" t="s">
        <v>1387</v>
      </c>
      <c r="AA224" s="28" t="s">
        <v>1388</v>
      </c>
      <c r="AB224" s="31" t="s">
        <v>1389</v>
      </c>
      <c r="AC224" s="5"/>
    </row>
    <row r="225" spans="1:29" ht="22.5" customHeight="1" x14ac:dyDescent="0.2">
      <c r="A225" s="106" t="s">
        <v>1379</v>
      </c>
      <c r="B225" s="107" t="s">
        <v>1380</v>
      </c>
      <c r="C225" s="107" t="s">
        <v>1390</v>
      </c>
      <c r="D225" s="108" t="s">
        <v>1391</v>
      </c>
      <c r="E225" s="109" t="s">
        <v>208</v>
      </c>
      <c r="F225" s="113" t="s">
        <v>1383</v>
      </c>
      <c r="G225" s="20" t="s">
        <v>1384</v>
      </c>
      <c r="H225" s="117" t="s">
        <v>169</v>
      </c>
      <c r="I225" s="113" t="s">
        <v>427</v>
      </c>
      <c r="J225" s="110">
        <v>3</v>
      </c>
      <c r="K225" s="110">
        <v>5</v>
      </c>
      <c r="L225" s="111">
        <f t="shared" si="11"/>
        <v>15</v>
      </c>
      <c r="M225" s="112"/>
      <c r="N225" s="113" t="s">
        <v>1383</v>
      </c>
      <c r="O225" s="20" t="s">
        <v>1384</v>
      </c>
      <c r="P225" s="113" t="s">
        <v>377</v>
      </c>
      <c r="Q225" s="110">
        <v>2</v>
      </c>
      <c r="R225" s="110">
        <v>5</v>
      </c>
      <c r="S225" s="110">
        <f t="shared" si="10"/>
        <v>10</v>
      </c>
      <c r="T225" s="114" t="s">
        <v>35</v>
      </c>
      <c r="U225" s="53">
        <f>COUNTIF($C$5:$C$670,C225)</f>
        <v>1</v>
      </c>
      <c r="V225" s="54" t="s">
        <v>189</v>
      </c>
      <c r="W225" s="55" t="s">
        <v>710</v>
      </c>
      <c r="X225" s="54" t="s">
        <v>1392</v>
      </c>
      <c r="Y225" s="34" t="s">
        <v>1393</v>
      </c>
      <c r="Z225" s="57"/>
      <c r="AA225" s="55"/>
      <c r="AB225" s="36" t="s">
        <v>1394</v>
      </c>
      <c r="AC225" s="5"/>
    </row>
    <row r="226" spans="1:29" ht="22.5" x14ac:dyDescent="0.2">
      <c r="A226" s="106" t="s">
        <v>1379</v>
      </c>
      <c r="B226" s="107" t="s">
        <v>1380</v>
      </c>
      <c r="C226" s="107" t="s">
        <v>1395</v>
      </c>
      <c r="D226" s="108" t="s">
        <v>1396</v>
      </c>
      <c r="E226" s="109" t="s">
        <v>132</v>
      </c>
      <c r="F226" s="113" t="s">
        <v>1397</v>
      </c>
      <c r="G226" s="47" t="s">
        <v>1398</v>
      </c>
      <c r="H226" s="117" t="s">
        <v>169</v>
      </c>
      <c r="I226" s="113" t="s">
        <v>377</v>
      </c>
      <c r="J226" s="110">
        <v>6</v>
      </c>
      <c r="K226" s="110">
        <v>5</v>
      </c>
      <c r="L226" s="111">
        <f t="shared" si="11"/>
        <v>30</v>
      </c>
      <c r="M226" s="112"/>
      <c r="N226" s="113" t="s">
        <v>1397</v>
      </c>
      <c r="O226" s="47" t="s">
        <v>1398</v>
      </c>
      <c r="P226" s="113" t="s">
        <v>377</v>
      </c>
      <c r="Q226" s="110">
        <v>4</v>
      </c>
      <c r="R226" s="110">
        <v>5</v>
      </c>
      <c r="S226" s="110">
        <f t="shared" si="10"/>
        <v>20</v>
      </c>
      <c r="T226" s="114" t="s">
        <v>35</v>
      </c>
      <c r="U226" s="53">
        <f>COUNTIF($C$5:$C$670,C226)</f>
        <v>1</v>
      </c>
      <c r="V226" s="32" t="s">
        <v>41</v>
      </c>
      <c r="W226" s="33" t="s">
        <v>50</v>
      </c>
      <c r="X226" s="32" t="s">
        <v>1399</v>
      </c>
      <c r="Y226" s="34" t="s">
        <v>1400</v>
      </c>
      <c r="Z226" s="35"/>
      <c r="AA226" s="33"/>
      <c r="AB226" s="36" t="s">
        <v>1401</v>
      </c>
      <c r="AC226" s="5"/>
    </row>
    <row r="227" spans="1:29" ht="22.5" customHeight="1" x14ac:dyDescent="0.2">
      <c r="A227" s="15" t="s">
        <v>1379</v>
      </c>
      <c r="B227" s="16" t="s">
        <v>1380</v>
      </c>
      <c r="C227" s="16" t="s">
        <v>1402</v>
      </c>
      <c r="D227" s="17" t="s">
        <v>1403</v>
      </c>
      <c r="E227" s="18" t="s">
        <v>132</v>
      </c>
      <c r="F227" s="19" t="s">
        <v>1383</v>
      </c>
      <c r="G227" s="20" t="s">
        <v>1384</v>
      </c>
      <c r="H227" s="19" t="s">
        <v>169</v>
      </c>
      <c r="I227" s="21" t="s">
        <v>1308</v>
      </c>
      <c r="J227" s="22">
        <v>4</v>
      </c>
      <c r="K227" s="22">
        <v>3</v>
      </c>
      <c r="L227" s="23">
        <f t="shared" si="11"/>
        <v>12</v>
      </c>
      <c r="M227" s="24"/>
      <c r="N227" s="19" t="s">
        <v>1383</v>
      </c>
      <c r="O227" s="20" t="s">
        <v>1384</v>
      </c>
      <c r="P227" s="21" t="s">
        <v>1308</v>
      </c>
      <c r="Q227" s="22">
        <v>2</v>
      </c>
      <c r="R227" s="22">
        <v>5</v>
      </c>
      <c r="S227" s="22">
        <f t="shared" si="10"/>
        <v>10</v>
      </c>
      <c r="T227" s="25"/>
      <c r="U227" s="26">
        <f>COUNTIF($C$5:$C$670,C227)</f>
        <v>3</v>
      </c>
      <c r="V227" s="32" t="s">
        <v>92</v>
      </c>
      <c r="W227" s="33" t="s">
        <v>50</v>
      </c>
      <c r="X227" s="32" t="s">
        <v>1404</v>
      </c>
      <c r="Y227" s="34" t="s">
        <v>1405</v>
      </c>
      <c r="Z227" s="35" t="s">
        <v>1406</v>
      </c>
      <c r="AA227" s="37" t="s">
        <v>1407</v>
      </c>
      <c r="AB227" s="36" t="s">
        <v>1408</v>
      </c>
    </row>
    <row r="228" spans="1:29" ht="22.5" customHeight="1" x14ac:dyDescent="0.2">
      <c r="A228" s="15" t="s">
        <v>1379</v>
      </c>
      <c r="B228" s="16" t="s">
        <v>1380</v>
      </c>
      <c r="C228" s="16" t="s">
        <v>2289</v>
      </c>
      <c r="D228" s="17" t="s">
        <v>2290</v>
      </c>
      <c r="E228" s="18" t="s">
        <v>208</v>
      </c>
      <c r="F228" s="19" t="s">
        <v>1383</v>
      </c>
      <c r="G228" s="20" t="s">
        <v>1384</v>
      </c>
      <c r="H228" s="19" t="s">
        <v>169</v>
      </c>
      <c r="I228" s="21" t="s">
        <v>311</v>
      </c>
      <c r="J228" s="22">
        <v>2</v>
      </c>
      <c r="K228" s="22">
        <v>5</v>
      </c>
      <c r="L228" s="23">
        <f t="shared" si="11"/>
        <v>10</v>
      </c>
      <c r="M228" s="24"/>
      <c r="N228" s="19" t="s">
        <v>1383</v>
      </c>
      <c r="O228" s="20" t="s">
        <v>1384</v>
      </c>
      <c r="P228" s="21" t="s">
        <v>454</v>
      </c>
      <c r="Q228" s="22">
        <v>2</v>
      </c>
      <c r="R228" s="22">
        <v>2</v>
      </c>
      <c r="S228" s="22">
        <f t="shared" si="10"/>
        <v>4</v>
      </c>
      <c r="T228" s="25" t="s">
        <v>35</v>
      </c>
      <c r="U228" s="26">
        <f>COUNTIF($C$5:$C$670,C228)</f>
        <v>1</v>
      </c>
      <c r="V228" s="32" t="s">
        <v>70</v>
      </c>
      <c r="W228" s="33" t="s">
        <v>42</v>
      </c>
      <c r="X228" s="32" t="s">
        <v>2291</v>
      </c>
      <c r="Y228" s="34" t="s">
        <v>2292</v>
      </c>
      <c r="Z228" s="35"/>
      <c r="AA228" s="37"/>
      <c r="AB228" s="36" t="s">
        <v>2293</v>
      </c>
    </row>
    <row r="229" spans="1:29" ht="22.5" customHeight="1" x14ac:dyDescent="0.2">
      <c r="A229" s="15" t="s">
        <v>1379</v>
      </c>
      <c r="B229" s="16" t="s">
        <v>1409</v>
      </c>
      <c r="C229" s="16" t="s">
        <v>1410</v>
      </c>
      <c r="D229" s="17" t="s">
        <v>1411</v>
      </c>
      <c r="E229" s="18" t="s">
        <v>108</v>
      </c>
      <c r="F229" s="19" t="s">
        <v>1412</v>
      </c>
      <c r="G229" s="20" t="s">
        <v>1413</v>
      </c>
      <c r="H229" s="19" t="s">
        <v>169</v>
      </c>
      <c r="I229" s="21" t="s">
        <v>349</v>
      </c>
      <c r="J229" s="22">
        <v>3</v>
      </c>
      <c r="K229" s="22">
        <v>5</v>
      </c>
      <c r="L229" s="23">
        <f t="shared" si="11"/>
        <v>15</v>
      </c>
      <c r="M229" s="24"/>
      <c r="N229" s="19" t="s">
        <v>1412</v>
      </c>
      <c r="O229" s="20" t="s">
        <v>1413</v>
      </c>
      <c r="P229" s="21" t="s">
        <v>600</v>
      </c>
      <c r="Q229" s="22">
        <v>2</v>
      </c>
      <c r="R229" s="22">
        <v>5</v>
      </c>
      <c r="S229" s="22">
        <f t="shared" si="10"/>
        <v>10</v>
      </c>
      <c r="T229" s="25" t="s">
        <v>35</v>
      </c>
      <c r="U229" s="26">
        <f>COUNTIF($C$5:$C$670,C229)</f>
        <v>1</v>
      </c>
      <c r="V229" s="32" t="s">
        <v>41</v>
      </c>
      <c r="W229" s="33" t="s">
        <v>50</v>
      </c>
      <c r="X229" s="32" t="s">
        <v>1414</v>
      </c>
      <c r="Y229" s="34" t="s">
        <v>1415</v>
      </c>
      <c r="Z229" s="35" t="s">
        <v>1416</v>
      </c>
      <c r="AA229" s="37" t="s">
        <v>1417</v>
      </c>
      <c r="AB229" s="36" t="s">
        <v>1418</v>
      </c>
    </row>
    <row r="230" spans="1:29" ht="22.5" customHeight="1" x14ac:dyDescent="0.2">
      <c r="A230" s="106" t="s">
        <v>1379</v>
      </c>
      <c r="B230" s="107" t="s">
        <v>1409</v>
      </c>
      <c r="C230" s="107" t="s">
        <v>1419</v>
      </c>
      <c r="D230" s="108" t="s">
        <v>1420</v>
      </c>
      <c r="E230" s="109" t="s">
        <v>229</v>
      </c>
      <c r="F230" s="117" t="s">
        <v>1412</v>
      </c>
      <c r="G230" s="20" t="s">
        <v>1413</v>
      </c>
      <c r="H230" s="117" t="s">
        <v>169</v>
      </c>
      <c r="I230" s="113" t="s">
        <v>286</v>
      </c>
      <c r="J230" s="110">
        <v>3</v>
      </c>
      <c r="K230" s="110">
        <v>5</v>
      </c>
      <c r="L230" s="111">
        <f t="shared" si="11"/>
        <v>15</v>
      </c>
      <c r="M230" s="112"/>
      <c r="N230" s="117" t="s">
        <v>1412</v>
      </c>
      <c r="O230" s="20" t="s">
        <v>1413</v>
      </c>
      <c r="P230" s="113" t="s">
        <v>221</v>
      </c>
      <c r="Q230" s="110">
        <v>2</v>
      </c>
      <c r="R230" s="110">
        <v>5</v>
      </c>
      <c r="S230" s="110">
        <f t="shared" si="10"/>
        <v>10</v>
      </c>
      <c r="T230" s="114" t="s">
        <v>35</v>
      </c>
      <c r="U230" s="53">
        <f>COUNTIF($C$5:$C$670,C230)</f>
        <v>1</v>
      </c>
      <c r="V230" s="32" t="s">
        <v>92</v>
      </c>
      <c r="W230" s="33" t="s">
        <v>50</v>
      </c>
      <c r="X230" s="32" t="s">
        <v>1421</v>
      </c>
      <c r="Y230" s="34" t="s">
        <v>1422</v>
      </c>
      <c r="Z230" s="35" t="s">
        <v>1423</v>
      </c>
      <c r="AA230" s="33" t="s">
        <v>1424</v>
      </c>
      <c r="AB230" s="36" t="s">
        <v>1425</v>
      </c>
      <c r="AC230" s="5"/>
    </row>
    <row r="231" spans="1:29" ht="22.5" customHeight="1" x14ac:dyDescent="0.2">
      <c r="A231" s="106" t="s">
        <v>1379</v>
      </c>
      <c r="B231" s="107" t="s">
        <v>1409</v>
      </c>
      <c r="C231" s="107" t="s">
        <v>1426</v>
      </c>
      <c r="D231" s="108" t="s">
        <v>1427</v>
      </c>
      <c r="E231" s="109" t="s">
        <v>56</v>
      </c>
      <c r="F231" s="117" t="s">
        <v>1412</v>
      </c>
      <c r="G231" s="20" t="s">
        <v>1413</v>
      </c>
      <c r="H231" s="117" t="s">
        <v>169</v>
      </c>
      <c r="I231" s="113" t="s">
        <v>286</v>
      </c>
      <c r="J231" s="110">
        <v>3</v>
      </c>
      <c r="K231" s="110">
        <v>5</v>
      </c>
      <c r="L231" s="111">
        <f t="shared" si="11"/>
        <v>15</v>
      </c>
      <c r="M231" s="112"/>
      <c r="N231" s="117" t="s">
        <v>1412</v>
      </c>
      <c r="O231" s="20" t="s">
        <v>1413</v>
      </c>
      <c r="P231" s="113" t="s">
        <v>221</v>
      </c>
      <c r="Q231" s="110">
        <v>2</v>
      </c>
      <c r="R231" s="110">
        <v>5</v>
      </c>
      <c r="S231" s="110">
        <f t="shared" si="10"/>
        <v>10</v>
      </c>
      <c r="T231" s="114" t="s">
        <v>35</v>
      </c>
      <c r="U231" s="53">
        <f>COUNTIF($C$5:$C$670,C231)</f>
        <v>1</v>
      </c>
      <c r="V231" s="32" t="s">
        <v>92</v>
      </c>
      <c r="W231" s="33" t="s">
        <v>350</v>
      </c>
      <c r="X231" s="32" t="s">
        <v>1428</v>
      </c>
      <c r="Y231" s="34" t="s">
        <v>1429</v>
      </c>
      <c r="Z231" s="35"/>
      <c r="AA231" s="33"/>
      <c r="AB231" s="36" t="s">
        <v>1430</v>
      </c>
      <c r="AC231" s="5"/>
    </row>
    <row r="232" spans="1:29" ht="22.5" customHeight="1" x14ac:dyDescent="0.2">
      <c r="A232" s="106" t="s">
        <v>1379</v>
      </c>
      <c r="B232" s="107" t="s">
        <v>1409</v>
      </c>
      <c r="C232" s="107" t="s">
        <v>1199</v>
      </c>
      <c r="D232" s="108" t="s">
        <v>1200</v>
      </c>
      <c r="E232" s="109" t="s">
        <v>108</v>
      </c>
      <c r="F232" s="117" t="s">
        <v>1412</v>
      </c>
      <c r="G232" s="20" t="s">
        <v>1413</v>
      </c>
      <c r="H232" s="117" t="s">
        <v>169</v>
      </c>
      <c r="I232" s="113" t="s">
        <v>637</v>
      </c>
      <c r="J232" s="110">
        <v>3</v>
      </c>
      <c r="K232" s="110">
        <v>5</v>
      </c>
      <c r="L232" s="111">
        <f t="shared" si="11"/>
        <v>15</v>
      </c>
      <c r="M232" s="112"/>
      <c r="N232" s="117" t="s">
        <v>1412</v>
      </c>
      <c r="O232" s="20" t="s">
        <v>1413</v>
      </c>
      <c r="P232" s="113" t="s">
        <v>637</v>
      </c>
      <c r="Q232" s="110">
        <v>1</v>
      </c>
      <c r="R232" s="110">
        <v>5</v>
      </c>
      <c r="S232" s="110">
        <f t="shared" si="10"/>
        <v>5</v>
      </c>
      <c r="T232" s="114" t="s">
        <v>35</v>
      </c>
      <c r="U232" s="118">
        <f>COUNTIF($C$5:$C$670,C232)</f>
        <v>2</v>
      </c>
      <c r="V232" s="32" t="s">
        <v>223</v>
      </c>
      <c r="W232" s="33" t="s">
        <v>71</v>
      </c>
      <c r="X232" s="32" t="s">
        <v>1201</v>
      </c>
      <c r="Y232" s="34" t="s">
        <v>1202</v>
      </c>
      <c r="Z232" s="35"/>
      <c r="AA232" s="33"/>
      <c r="AB232" s="119" t="s">
        <v>1203</v>
      </c>
      <c r="AC232" s="5"/>
    </row>
    <row r="233" spans="1:29" ht="22.5" customHeight="1" x14ac:dyDescent="0.2">
      <c r="A233" s="106" t="s">
        <v>1379</v>
      </c>
      <c r="B233" s="107" t="s">
        <v>1409</v>
      </c>
      <c r="C233" s="107" t="s">
        <v>1431</v>
      </c>
      <c r="D233" s="108" t="s">
        <v>1432</v>
      </c>
      <c r="E233" s="109" t="s">
        <v>67</v>
      </c>
      <c r="F233" s="117" t="s">
        <v>1412</v>
      </c>
      <c r="G233" s="20" t="s">
        <v>1413</v>
      </c>
      <c r="H233" s="117" t="s">
        <v>169</v>
      </c>
      <c r="I233" s="113" t="s">
        <v>359</v>
      </c>
      <c r="J233" s="110">
        <v>3</v>
      </c>
      <c r="K233" s="110">
        <v>5</v>
      </c>
      <c r="L233" s="111">
        <f t="shared" si="11"/>
        <v>15</v>
      </c>
      <c r="M233" s="112"/>
      <c r="N233" s="117" t="s">
        <v>1412</v>
      </c>
      <c r="O233" s="20" t="s">
        <v>1413</v>
      </c>
      <c r="P233" s="113" t="s">
        <v>360</v>
      </c>
      <c r="Q233" s="110">
        <v>1</v>
      </c>
      <c r="R233" s="110">
        <v>5</v>
      </c>
      <c r="S233" s="110">
        <f t="shared" si="10"/>
        <v>5</v>
      </c>
      <c r="T233" s="114" t="s">
        <v>35</v>
      </c>
      <c r="U233" s="162">
        <f>COUNTIF($C$5:$C$670,C233)</f>
        <v>1</v>
      </c>
      <c r="V233" s="32" t="s">
        <v>189</v>
      </c>
      <c r="W233" s="33" t="s">
        <v>651</v>
      </c>
      <c r="X233" s="32"/>
      <c r="Y233" s="34" t="s">
        <v>1433</v>
      </c>
      <c r="Z233" s="35" t="s">
        <v>1434</v>
      </c>
      <c r="AA233" s="33" t="s">
        <v>1435</v>
      </c>
      <c r="AB233" s="119" t="s">
        <v>1436</v>
      </c>
      <c r="AC233" s="5"/>
    </row>
    <row r="234" spans="1:29" ht="22.5" customHeight="1" x14ac:dyDescent="0.2">
      <c r="A234" s="106" t="s">
        <v>1379</v>
      </c>
      <c r="B234" s="107" t="s">
        <v>1409</v>
      </c>
      <c r="C234" s="107" t="s">
        <v>1437</v>
      </c>
      <c r="D234" s="108" t="s">
        <v>1438</v>
      </c>
      <c r="E234" s="109" t="s">
        <v>208</v>
      </c>
      <c r="F234" s="117" t="s">
        <v>1412</v>
      </c>
      <c r="G234" s="20" t="s">
        <v>1413</v>
      </c>
      <c r="H234" s="117" t="s">
        <v>169</v>
      </c>
      <c r="I234" s="113" t="s">
        <v>672</v>
      </c>
      <c r="J234" s="110">
        <v>3</v>
      </c>
      <c r="K234" s="110">
        <v>5</v>
      </c>
      <c r="L234" s="111">
        <f t="shared" si="11"/>
        <v>15</v>
      </c>
      <c r="M234" s="112"/>
      <c r="N234" s="117" t="s">
        <v>1412</v>
      </c>
      <c r="O234" s="20" t="s">
        <v>1413</v>
      </c>
      <c r="P234" s="113" t="s">
        <v>673</v>
      </c>
      <c r="Q234" s="110">
        <v>2</v>
      </c>
      <c r="R234" s="110">
        <v>5</v>
      </c>
      <c r="S234" s="110">
        <f t="shared" si="10"/>
        <v>10</v>
      </c>
      <c r="T234" s="114" t="s">
        <v>35</v>
      </c>
      <c r="U234" s="162">
        <f>COUNTIF($C$5:$C$670,C234)</f>
        <v>1</v>
      </c>
      <c r="V234" s="32" t="s">
        <v>189</v>
      </c>
      <c r="W234" s="33" t="s">
        <v>710</v>
      </c>
      <c r="X234" s="32" t="s">
        <v>1439</v>
      </c>
      <c r="Y234" s="34" t="s">
        <v>1440</v>
      </c>
      <c r="Z234" s="35" t="s">
        <v>1441</v>
      </c>
      <c r="AA234" s="33" t="s">
        <v>1442</v>
      </c>
      <c r="AB234" s="119" t="s">
        <v>1443</v>
      </c>
      <c r="AC234" s="5"/>
    </row>
    <row r="235" spans="1:29" ht="22.5" customHeight="1" x14ac:dyDescent="0.2">
      <c r="A235" s="106" t="s">
        <v>1379</v>
      </c>
      <c r="B235" s="107" t="s">
        <v>1409</v>
      </c>
      <c r="C235" s="107" t="s">
        <v>692</v>
      </c>
      <c r="D235" s="108" t="s">
        <v>693</v>
      </c>
      <c r="E235" s="109" t="s">
        <v>229</v>
      </c>
      <c r="F235" s="117" t="s">
        <v>1412</v>
      </c>
      <c r="G235" s="20" t="s">
        <v>1413</v>
      </c>
      <c r="H235" s="117" t="s">
        <v>169</v>
      </c>
      <c r="I235" s="113" t="s">
        <v>694</v>
      </c>
      <c r="J235" s="110">
        <v>3</v>
      </c>
      <c r="K235" s="110">
        <v>5</v>
      </c>
      <c r="L235" s="111">
        <f t="shared" si="11"/>
        <v>15</v>
      </c>
      <c r="M235" s="112" t="s">
        <v>35</v>
      </c>
      <c r="N235" s="117" t="s">
        <v>1412</v>
      </c>
      <c r="O235" s="20" t="s">
        <v>1413</v>
      </c>
      <c r="P235" s="113" t="s">
        <v>695</v>
      </c>
      <c r="Q235" s="110">
        <v>1</v>
      </c>
      <c r="R235" s="110">
        <v>5</v>
      </c>
      <c r="S235" s="110">
        <f t="shared" si="10"/>
        <v>5</v>
      </c>
      <c r="T235" s="114" t="s">
        <v>35</v>
      </c>
      <c r="U235" s="53">
        <f>COUNTIF($C$5:$C$670,C235)</f>
        <v>4</v>
      </c>
      <c r="V235" s="32" t="s">
        <v>1444</v>
      </c>
      <c r="W235" s="33" t="s">
        <v>71</v>
      </c>
      <c r="X235" s="32" t="s">
        <v>1445</v>
      </c>
      <c r="Y235" s="34" t="s">
        <v>1446</v>
      </c>
      <c r="Z235" s="35"/>
      <c r="AA235" s="33"/>
      <c r="AB235" s="36" t="s">
        <v>698</v>
      </c>
      <c r="AC235" s="5"/>
    </row>
    <row r="236" spans="1:29" ht="22.5" customHeight="1" x14ac:dyDescent="0.2">
      <c r="A236" s="106" t="s">
        <v>1379</v>
      </c>
      <c r="B236" s="107" t="s">
        <v>1409</v>
      </c>
      <c r="C236" s="107" t="s">
        <v>1447</v>
      </c>
      <c r="D236" s="108" t="s">
        <v>1448</v>
      </c>
      <c r="E236" s="109" t="s">
        <v>229</v>
      </c>
      <c r="F236" s="117" t="s">
        <v>1412</v>
      </c>
      <c r="G236" s="20" t="s">
        <v>1413</v>
      </c>
      <c r="H236" s="117" t="s">
        <v>169</v>
      </c>
      <c r="I236" s="113" t="s">
        <v>286</v>
      </c>
      <c r="J236" s="110">
        <v>2</v>
      </c>
      <c r="K236" s="110">
        <v>5</v>
      </c>
      <c r="L236" s="111">
        <f t="shared" si="11"/>
        <v>10</v>
      </c>
      <c r="M236" s="112"/>
      <c r="N236" s="117" t="s">
        <v>1412</v>
      </c>
      <c r="O236" s="20" t="s">
        <v>1413</v>
      </c>
      <c r="P236" s="113" t="s">
        <v>221</v>
      </c>
      <c r="Q236" s="110">
        <v>2</v>
      </c>
      <c r="R236" s="110">
        <v>5</v>
      </c>
      <c r="S236" s="110">
        <f t="shared" si="10"/>
        <v>10</v>
      </c>
      <c r="T236" s="114" t="s">
        <v>35</v>
      </c>
      <c r="U236" s="53">
        <f>COUNTIF($C$5:$C$670,C236)</f>
        <v>1</v>
      </c>
      <c r="V236" s="32" t="s">
        <v>92</v>
      </c>
      <c r="W236" s="33" t="s">
        <v>350</v>
      </c>
      <c r="X236" s="32" t="s">
        <v>1449</v>
      </c>
      <c r="Y236" s="34" t="s">
        <v>1450</v>
      </c>
      <c r="Z236" s="35" t="s">
        <v>1451</v>
      </c>
      <c r="AA236" s="37" t="s">
        <v>1452</v>
      </c>
      <c r="AB236" s="36" t="s">
        <v>1453</v>
      </c>
      <c r="AC236" s="5"/>
    </row>
    <row r="237" spans="1:29" ht="19.5" customHeight="1" x14ac:dyDescent="0.2">
      <c r="A237" s="106" t="s">
        <v>1379</v>
      </c>
      <c r="B237" s="107" t="s">
        <v>1409</v>
      </c>
      <c r="C237" s="107" t="s">
        <v>290</v>
      </c>
      <c r="D237" s="108" t="s">
        <v>291</v>
      </c>
      <c r="E237" s="109" t="s">
        <v>108</v>
      </c>
      <c r="F237" s="117" t="s">
        <v>1412</v>
      </c>
      <c r="G237" s="20" t="s">
        <v>1413</v>
      </c>
      <c r="H237" s="117" t="s">
        <v>169</v>
      </c>
      <c r="I237" s="113" t="s">
        <v>546</v>
      </c>
      <c r="J237" s="110">
        <v>2</v>
      </c>
      <c r="K237" s="110">
        <v>10</v>
      </c>
      <c r="L237" s="111">
        <f t="shared" si="11"/>
        <v>20</v>
      </c>
      <c r="M237" s="112"/>
      <c r="N237" s="117" t="s">
        <v>1412</v>
      </c>
      <c r="O237" s="20" t="s">
        <v>1413</v>
      </c>
      <c r="P237" s="113" t="s">
        <v>546</v>
      </c>
      <c r="Q237" s="110">
        <v>2</v>
      </c>
      <c r="R237" s="110">
        <v>5</v>
      </c>
      <c r="S237" s="110">
        <f t="shared" si="10"/>
        <v>10</v>
      </c>
      <c r="T237" s="114"/>
      <c r="U237" s="53">
        <f>COUNTIF($C$5:$C$670,C237)</f>
        <v>19</v>
      </c>
      <c r="V237" s="32" t="s">
        <v>41</v>
      </c>
      <c r="W237" s="33" t="s">
        <v>50</v>
      </c>
      <c r="X237" s="32" t="s">
        <v>293</v>
      </c>
      <c r="Y237" s="34" t="s">
        <v>294</v>
      </c>
      <c r="Z237" s="35" t="s">
        <v>1454</v>
      </c>
      <c r="AA237" s="37" t="s">
        <v>1455</v>
      </c>
      <c r="AB237" s="36" t="s">
        <v>297</v>
      </c>
      <c r="AC237" s="5"/>
    </row>
    <row r="238" spans="1:29" ht="22.5" customHeight="1" x14ac:dyDescent="0.2">
      <c r="A238" s="106" t="s">
        <v>1379</v>
      </c>
      <c r="B238" s="107" t="s">
        <v>1409</v>
      </c>
      <c r="C238" s="107" t="s">
        <v>1456</v>
      </c>
      <c r="D238" s="108" t="s">
        <v>1457</v>
      </c>
      <c r="E238" s="109" t="s">
        <v>48</v>
      </c>
      <c r="F238" s="117" t="s">
        <v>1412</v>
      </c>
      <c r="G238" s="20" t="s">
        <v>1413</v>
      </c>
      <c r="H238" s="117" t="s">
        <v>169</v>
      </c>
      <c r="I238" s="113" t="s">
        <v>396</v>
      </c>
      <c r="J238" s="110">
        <v>3</v>
      </c>
      <c r="K238" s="110">
        <v>5</v>
      </c>
      <c r="L238" s="111">
        <f t="shared" si="11"/>
        <v>15</v>
      </c>
      <c r="M238" s="112"/>
      <c r="N238" s="117" t="s">
        <v>1412</v>
      </c>
      <c r="O238" s="20" t="s">
        <v>1413</v>
      </c>
      <c r="P238" s="113" t="s">
        <v>397</v>
      </c>
      <c r="Q238" s="110">
        <v>2</v>
      </c>
      <c r="R238" s="110">
        <v>5</v>
      </c>
      <c r="S238" s="110">
        <f t="shared" si="10"/>
        <v>10</v>
      </c>
      <c r="T238" s="114" t="s">
        <v>35</v>
      </c>
      <c r="U238" s="26">
        <f>COUNTIF($C$5:$C$670,C238)</f>
        <v>5</v>
      </c>
      <c r="V238" s="32" t="s">
        <v>109</v>
      </c>
      <c r="W238" s="33" t="s">
        <v>71</v>
      </c>
      <c r="X238" s="32" t="s">
        <v>1458</v>
      </c>
      <c r="Y238" s="34" t="s">
        <v>1459</v>
      </c>
      <c r="Z238" s="35"/>
      <c r="AA238" s="33"/>
      <c r="AB238" s="36" t="s">
        <v>1460</v>
      </c>
      <c r="AC238" s="5"/>
    </row>
    <row r="239" spans="1:29" ht="22.5" customHeight="1" x14ac:dyDescent="0.2">
      <c r="A239" s="106" t="s">
        <v>1379</v>
      </c>
      <c r="B239" s="107" t="s">
        <v>1409</v>
      </c>
      <c r="C239" s="107" t="s">
        <v>1461</v>
      </c>
      <c r="D239" s="108" t="s">
        <v>1462</v>
      </c>
      <c r="E239" s="109" t="s">
        <v>48</v>
      </c>
      <c r="F239" s="117" t="s">
        <v>1412</v>
      </c>
      <c r="G239" s="20" t="s">
        <v>1413</v>
      </c>
      <c r="H239" s="117" t="s">
        <v>169</v>
      </c>
      <c r="I239" s="113" t="s">
        <v>742</v>
      </c>
      <c r="J239" s="110">
        <v>3</v>
      </c>
      <c r="K239" s="110">
        <v>5</v>
      </c>
      <c r="L239" s="111">
        <f t="shared" si="11"/>
        <v>15</v>
      </c>
      <c r="M239" s="112"/>
      <c r="N239" s="117" t="s">
        <v>1412</v>
      </c>
      <c r="O239" s="20" t="s">
        <v>1413</v>
      </c>
      <c r="P239" s="113" t="s">
        <v>753</v>
      </c>
      <c r="Q239" s="110">
        <v>2</v>
      </c>
      <c r="R239" s="110">
        <v>5</v>
      </c>
      <c r="S239" s="110">
        <f t="shared" si="10"/>
        <v>10</v>
      </c>
      <c r="T239" s="114" t="s">
        <v>35</v>
      </c>
      <c r="U239" s="53">
        <f>COUNTIF($C$5:$C$670,C239)</f>
        <v>1</v>
      </c>
      <c r="V239" s="32" t="s">
        <v>189</v>
      </c>
      <c r="W239" s="33" t="s">
        <v>71</v>
      </c>
      <c r="X239" s="32" t="s">
        <v>1463</v>
      </c>
      <c r="Y239" s="34" t="s">
        <v>1464</v>
      </c>
      <c r="Z239" s="35" t="s">
        <v>1465</v>
      </c>
      <c r="AA239" s="37" t="s">
        <v>1466</v>
      </c>
      <c r="AB239" s="36" t="s">
        <v>1467</v>
      </c>
      <c r="AC239" s="5"/>
    </row>
    <row r="240" spans="1:29" ht="22.5" customHeight="1" x14ac:dyDescent="0.2">
      <c r="A240" s="106" t="s">
        <v>1379</v>
      </c>
      <c r="B240" s="107" t="s">
        <v>1409</v>
      </c>
      <c r="C240" s="107" t="s">
        <v>1468</v>
      </c>
      <c r="D240" s="171" t="s">
        <v>1469</v>
      </c>
      <c r="E240" s="109" t="s">
        <v>197</v>
      </c>
      <c r="F240" s="117" t="s">
        <v>1412</v>
      </c>
      <c r="G240" s="20" t="s">
        <v>1413</v>
      </c>
      <c r="H240" s="117" t="s">
        <v>169</v>
      </c>
      <c r="I240" s="113" t="s">
        <v>286</v>
      </c>
      <c r="J240" s="110">
        <v>3</v>
      </c>
      <c r="K240" s="110">
        <v>5</v>
      </c>
      <c r="L240" s="111">
        <f t="shared" si="11"/>
        <v>15</v>
      </c>
      <c r="M240" s="112"/>
      <c r="N240" s="117" t="s">
        <v>1412</v>
      </c>
      <c r="O240" s="20" t="s">
        <v>1413</v>
      </c>
      <c r="P240" s="113" t="s">
        <v>221</v>
      </c>
      <c r="Q240" s="110">
        <v>1</v>
      </c>
      <c r="R240" s="110">
        <v>5</v>
      </c>
      <c r="S240" s="110">
        <f t="shared" ref="S240:S251" si="12">Q240*R240</f>
        <v>5</v>
      </c>
      <c r="T240" s="114"/>
      <c r="U240" s="53">
        <f>COUNTIF($C$5:$C$670,C240)</f>
        <v>3</v>
      </c>
      <c r="V240" s="32" t="s">
        <v>239</v>
      </c>
      <c r="W240" s="33" t="s">
        <v>240</v>
      </c>
      <c r="X240" s="32"/>
      <c r="Y240" s="34" t="s">
        <v>1470</v>
      </c>
      <c r="Z240" s="35"/>
      <c r="AA240" s="33"/>
      <c r="AB240" s="36" t="s">
        <v>1471</v>
      </c>
      <c r="AC240" s="5"/>
    </row>
    <row r="241" spans="1:29" ht="22.5" customHeight="1" x14ac:dyDescent="0.2">
      <c r="A241" s="106" t="s">
        <v>1379</v>
      </c>
      <c r="B241" s="107" t="s">
        <v>1409</v>
      </c>
      <c r="C241" s="107" t="s">
        <v>1472</v>
      </c>
      <c r="D241" s="108" t="s">
        <v>1473</v>
      </c>
      <c r="E241" s="109" t="s">
        <v>67</v>
      </c>
      <c r="F241" s="117" t="s">
        <v>1412</v>
      </c>
      <c r="G241" s="20" t="s">
        <v>1413</v>
      </c>
      <c r="H241" s="117" t="s">
        <v>169</v>
      </c>
      <c r="I241" s="113" t="s">
        <v>311</v>
      </c>
      <c r="J241" s="110">
        <v>2</v>
      </c>
      <c r="K241" s="110">
        <v>10</v>
      </c>
      <c r="L241" s="111">
        <f t="shared" si="11"/>
        <v>20</v>
      </c>
      <c r="M241" s="112"/>
      <c r="N241" s="117" t="s">
        <v>1412</v>
      </c>
      <c r="O241" s="20" t="s">
        <v>1413</v>
      </c>
      <c r="P241" s="113" t="s">
        <v>454</v>
      </c>
      <c r="Q241" s="110">
        <v>2</v>
      </c>
      <c r="R241" s="110">
        <v>5</v>
      </c>
      <c r="S241" s="110">
        <f t="shared" si="12"/>
        <v>10</v>
      </c>
      <c r="T241" s="114" t="s">
        <v>35</v>
      </c>
      <c r="U241" s="53">
        <f>COUNTIF($C$5:$C$670,C241)</f>
        <v>1</v>
      </c>
      <c r="V241" s="32" t="s">
        <v>189</v>
      </c>
      <c r="W241" s="33" t="s">
        <v>651</v>
      </c>
      <c r="X241" s="32" t="s">
        <v>1474</v>
      </c>
      <c r="Y241" s="34" t="s">
        <v>1475</v>
      </c>
      <c r="Z241" s="35"/>
      <c r="AA241" s="33"/>
      <c r="AB241" s="36" t="s">
        <v>1476</v>
      </c>
      <c r="AC241" s="5"/>
    </row>
    <row r="242" spans="1:29" ht="22.5" customHeight="1" x14ac:dyDescent="0.2">
      <c r="A242" s="106" t="s">
        <v>1379</v>
      </c>
      <c r="B242" s="107"/>
      <c r="C242" s="107" t="s">
        <v>1477</v>
      </c>
      <c r="D242" s="108" t="s">
        <v>1478</v>
      </c>
      <c r="E242" s="109" t="s">
        <v>208</v>
      </c>
      <c r="F242" s="113" t="s">
        <v>1479</v>
      </c>
      <c r="G242" s="20" t="s">
        <v>1480</v>
      </c>
      <c r="H242" s="117" t="s">
        <v>169</v>
      </c>
      <c r="I242" s="113" t="s">
        <v>882</v>
      </c>
      <c r="J242" s="110">
        <v>4</v>
      </c>
      <c r="K242" s="110">
        <v>5</v>
      </c>
      <c r="L242" s="111">
        <f t="shared" si="11"/>
        <v>20</v>
      </c>
      <c r="M242" s="112" t="s">
        <v>35</v>
      </c>
      <c r="N242" s="113" t="s">
        <v>1479</v>
      </c>
      <c r="O242" s="20" t="s">
        <v>1480</v>
      </c>
      <c r="P242" s="113" t="s">
        <v>883</v>
      </c>
      <c r="Q242" s="110">
        <v>4</v>
      </c>
      <c r="R242" s="110">
        <v>5</v>
      </c>
      <c r="S242" s="110">
        <f t="shared" si="12"/>
        <v>20</v>
      </c>
      <c r="T242" s="114" t="s">
        <v>35</v>
      </c>
      <c r="U242" s="53">
        <f>COUNTIF($C$5:$C$670,C242)</f>
        <v>1</v>
      </c>
      <c r="V242" s="32" t="s">
        <v>41</v>
      </c>
      <c r="W242" s="33" t="s">
        <v>50</v>
      </c>
      <c r="X242" s="32" t="s">
        <v>1481</v>
      </c>
      <c r="Y242" s="34" t="s">
        <v>1482</v>
      </c>
      <c r="Z242" s="35" t="s">
        <v>1483</v>
      </c>
      <c r="AA242" s="33" t="s">
        <v>1484</v>
      </c>
      <c r="AB242" s="36" t="s">
        <v>1485</v>
      </c>
      <c r="AC242" s="5"/>
    </row>
    <row r="243" spans="1:29" ht="22.5" customHeight="1" x14ac:dyDescent="0.2">
      <c r="A243" s="106" t="s">
        <v>1379</v>
      </c>
      <c r="B243" s="107"/>
      <c r="C243" s="107" t="s">
        <v>1486</v>
      </c>
      <c r="D243" s="108" t="s">
        <v>1487</v>
      </c>
      <c r="E243" s="109" t="s">
        <v>229</v>
      </c>
      <c r="F243" s="117" t="s">
        <v>1479</v>
      </c>
      <c r="G243" s="20" t="s">
        <v>1480</v>
      </c>
      <c r="H243" s="117" t="s">
        <v>169</v>
      </c>
      <c r="I243" s="113" t="s">
        <v>40</v>
      </c>
      <c r="J243" s="110">
        <v>6</v>
      </c>
      <c r="K243" s="110">
        <v>6</v>
      </c>
      <c r="L243" s="111">
        <f t="shared" si="11"/>
        <v>36</v>
      </c>
      <c r="M243" s="112"/>
      <c r="N243" s="113" t="s">
        <v>1479</v>
      </c>
      <c r="O243" s="20" t="s">
        <v>1480</v>
      </c>
      <c r="P243" s="113" t="s">
        <v>40</v>
      </c>
      <c r="Q243" s="110">
        <v>2</v>
      </c>
      <c r="R243" s="110">
        <v>10</v>
      </c>
      <c r="S243" s="110">
        <f t="shared" si="12"/>
        <v>20</v>
      </c>
      <c r="T243" s="114" t="s">
        <v>35</v>
      </c>
      <c r="U243" s="53">
        <f>COUNTIF($C$5:$C$670,C243)</f>
        <v>1</v>
      </c>
      <c r="V243" s="32" t="s">
        <v>109</v>
      </c>
      <c r="W243" s="33" t="s">
        <v>102</v>
      </c>
      <c r="X243" s="32" t="s">
        <v>1488</v>
      </c>
      <c r="Y243" s="34" t="s">
        <v>1489</v>
      </c>
      <c r="Z243" s="35" t="s">
        <v>1490</v>
      </c>
      <c r="AA243" s="33" t="s">
        <v>1491</v>
      </c>
      <c r="AB243" s="36" t="s">
        <v>1492</v>
      </c>
      <c r="AC243" s="5"/>
    </row>
    <row r="244" spans="1:29" ht="22.5" x14ac:dyDescent="0.2">
      <c r="A244" s="106" t="s">
        <v>1379</v>
      </c>
      <c r="B244" s="107"/>
      <c r="C244" s="107" t="s">
        <v>1493</v>
      </c>
      <c r="D244" s="108" t="s">
        <v>2294</v>
      </c>
      <c r="E244" s="109" t="s">
        <v>229</v>
      </c>
      <c r="F244" s="113" t="s">
        <v>1479</v>
      </c>
      <c r="G244" s="20" t="s">
        <v>1480</v>
      </c>
      <c r="H244" s="117" t="s">
        <v>169</v>
      </c>
      <c r="I244" s="113" t="s">
        <v>221</v>
      </c>
      <c r="J244" s="110">
        <v>3</v>
      </c>
      <c r="K244" s="110">
        <v>5</v>
      </c>
      <c r="L244" s="111">
        <f t="shared" si="11"/>
        <v>15</v>
      </c>
      <c r="M244" s="112"/>
      <c r="N244" s="113" t="s">
        <v>1479</v>
      </c>
      <c r="O244" s="20" t="s">
        <v>1480</v>
      </c>
      <c r="P244" s="113" t="s">
        <v>221</v>
      </c>
      <c r="Q244" s="110">
        <v>2</v>
      </c>
      <c r="R244" s="110">
        <v>5</v>
      </c>
      <c r="S244" s="110">
        <f t="shared" si="12"/>
        <v>10</v>
      </c>
      <c r="T244" s="114" t="s">
        <v>35</v>
      </c>
      <c r="U244" s="53">
        <f>COUNTIF($C$5:$C$670,C244)</f>
        <v>1</v>
      </c>
      <c r="V244" s="32" t="s">
        <v>369</v>
      </c>
      <c r="W244" s="33" t="s">
        <v>1494</v>
      </c>
      <c r="X244" s="32" t="s">
        <v>1495</v>
      </c>
      <c r="Y244" s="34" t="s">
        <v>1496</v>
      </c>
      <c r="Z244" s="35"/>
      <c r="AA244" s="33"/>
      <c r="AB244" s="36" t="s">
        <v>1497</v>
      </c>
      <c r="AC244" s="5"/>
    </row>
    <row r="245" spans="1:29" ht="33.75" x14ac:dyDescent="0.2">
      <c r="A245" s="106" t="s">
        <v>1379</v>
      </c>
      <c r="B245" s="107"/>
      <c r="C245" s="107" t="s">
        <v>1498</v>
      </c>
      <c r="D245" s="108" t="s">
        <v>1499</v>
      </c>
      <c r="E245" s="109" t="s">
        <v>132</v>
      </c>
      <c r="F245" s="113" t="s">
        <v>1479</v>
      </c>
      <c r="G245" s="20" t="s">
        <v>1480</v>
      </c>
      <c r="H245" s="117" t="s">
        <v>169</v>
      </c>
      <c r="I245" s="113" t="s">
        <v>1500</v>
      </c>
      <c r="J245" s="110">
        <v>6</v>
      </c>
      <c r="K245" s="110">
        <v>6</v>
      </c>
      <c r="L245" s="111">
        <f t="shared" si="11"/>
        <v>36</v>
      </c>
      <c r="M245" s="112"/>
      <c r="N245" s="113" t="s">
        <v>1479</v>
      </c>
      <c r="O245" s="20" t="s">
        <v>1480</v>
      </c>
      <c r="P245" s="113" t="s">
        <v>1206</v>
      </c>
      <c r="Q245" s="110">
        <v>2</v>
      </c>
      <c r="R245" s="110">
        <v>10</v>
      </c>
      <c r="S245" s="110">
        <f t="shared" si="12"/>
        <v>20</v>
      </c>
      <c r="T245" s="114" t="s">
        <v>35</v>
      </c>
      <c r="U245" s="53">
        <f>COUNTIF($C$5:$C$670,C245)</f>
        <v>1</v>
      </c>
      <c r="V245" s="32" t="s">
        <v>41</v>
      </c>
      <c r="W245" s="33" t="s">
        <v>249</v>
      </c>
      <c r="X245" s="32" t="s">
        <v>1501</v>
      </c>
      <c r="Y245" s="34" t="s">
        <v>1502</v>
      </c>
      <c r="Z245" s="35" t="s">
        <v>1503</v>
      </c>
      <c r="AA245" s="37" t="s">
        <v>1504</v>
      </c>
      <c r="AB245" s="36" t="s">
        <v>1505</v>
      </c>
      <c r="AC245" s="5"/>
    </row>
    <row r="246" spans="1:29" ht="22.5" x14ac:dyDescent="0.2">
      <c r="A246" s="106" t="s">
        <v>1379</v>
      </c>
      <c r="B246" s="107"/>
      <c r="C246" s="107" t="s">
        <v>987</v>
      </c>
      <c r="D246" s="108" t="s">
        <v>988</v>
      </c>
      <c r="E246" s="109" t="s">
        <v>67</v>
      </c>
      <c r="F246" s="113" t="s">
        <v>1479</v>
      </c>
      <c r="G246" s="20" t="s">
        <v>1480</v>
      </c>
      <c r="H246" s="117" t="s">
        <v>169</v>
      </c>
      <c r="I246" s="113" t="s">
        <v>672</v>
      </c>
      <c r="J246" s="110">
        <v>6</v>
      </c>
      <c r="K246" s="110">
        <v>5</v>
      </c>
      <c r="L246" s="111">
        <f t="shared" si="11"/>
        <v>30</v>
      </c>
      <c r="M246" s="112"/>
      <c r="N246" s="113" t="s">
        <v>1479</v>
      </c>
      <c r="O246" s="20" t="s">
        <v>1480</v>
      </c>
      <c r="P246" s="113" t="s">
        <v>673</v>
      </c>
      <c r="Q246" s="110">
        <v>4</v>
      </c>
      <c r="R246" s="110">
        <v>5</v>
      </c>
      <c r="S246" s="110">
        <f t="shared" si="12"/>
        <v>20</v>
      </c>
      <c r="T246" s="114" t="s">
        <v>35</v>
      </c>
      <c r="U246" s="53">
        <f>COUNTIF($C$5:$C$670,C246)</f>
        <v>2</v>
      </c>
      <c r="V246" s="32" t="s">
        <v>49</v>
      </c>
      <c r="W246" s="33" t="s">
        <v>249</v>
      </c>
      <c r="X246" s="32" t="s">
        <v>989</v>
      </c>
      <c r="Y246" s="34" t="s">
        <v>990</v>
      </c>
      <c r="Z246" s="35" t="s">
        <v>1506</v>
      </c>
      <c r="AA246" s="33" t="s">
        <v>1507</v>
      </c>
      <c r="AB246" s="36" t="s">
        <v>993</v>
      </c>
      <c r="AC246" s="5"/>
    </row>
    <row r="247" spans="1:29" ht="22.5" x14ac:dyDescent="0.2">
      <c r="A247" s="106" t="s">
        <v>1379</v>
      </c>
      <c r="B247" s="107"/>
      <c r="C247" s="107" t="s">
        <v>1508</v>
      </c>
      <c r="D247" s="108" t="s">
        <v>1509</v>
      </c>
      <c r="E247" s="109" t="s">
        <v>34</v>
      </c>
      <c r="F247" s="113" t="s">
        <v>1479</v>
      </c>
      <c r="G247" s="20" t="s">
        <v>1480</v>
      </c>
      <c r="H247" s="117" t="s">
        <v>169</v>
      </c>
      <c r="I247" s="113" t="s">
        <v>706</v>
      </c>
      <c r="J247" s="110">
        <v>3</v>
      </c>
      <c r="K247" s="110">
        <v>6</v>
      </c>
      <c r="L247" s="111">
        <f t="shared" si="11"/>
        <v>18</v>
      </c>
      <c r="M247" s="112"/>
      <c r="N247" s="113" t="s">
        <v>1479</v>
      </c>
      <c r="O247" s="20" t="s">
        <v>1480</v>
      </c>
      <c r="P247" s="113" t="s">
        <v>708</v>
      </c>
      <c r="Q247" s="110">
        <v>1</v>
      </c>
      <c r="R247" s="110">
        <v>10</v>
      </c>
      <c r="S247" s="110">
        <f t="shared" si="12"/>
        <v>10</v>
      </c>
      <c r="T247" s="114" t="s">
        <v>35</v>
      </c>
      <c r="U247" s="53">
        <f>COUNTIF($C$5:$C$670,C247)</f>
        <v>1</v>
      </c>
      <c r="V247" s="32" t="s">
        <v>92</v>
      </c>
      <c r="W247" s="33" t="s">
        <v>50</v>
      </c>
      <c r="X247" s="32" t="s">
        <v>1510</v>
      </c>
      <c r="Y247" s="34" t="s">
        <v>1511</v>
      </c>
      <c r="Z247" s="35"/>
      <c r="AA247" s="33"/>
      <c r="AB247" s="36" t="s">
        <v>1512</v>
      </c>
      <c r="AC247" s="5"/>
    </row>
    <row r="248" spans="1:29" ht="22.5" x14ac:dyDescent="0.2">
      <c r="A248" s="106" t="s">
        <v>1379</v>
      </c>
      <c r="B248" s="107"/>
      <c r="C248" s="107" t="s">
        <v>1513</v>
      </c>
      <c r="D248" s="108" t="s">
        <v>1514</v>
      </c>
      <c r="E248" s="109" t="s">
        <v>229</v>
      </c>
      <c r="F248" s="113" t="s">
        <v>1479</v>
      </c>
      <c r="G248" s="20" t="s">
        <v>1480</v>
      </c>
      <c r="H248" s="117" t="s">
        <v>169</v>
      </c>
      <c r="I248" s="113" t="s">
        <v>742</v>
      </c>
      <c r="J248" s="110">
        <v>3</v>
      </c>
      <c r="K248" s="110">
        <v>6</v>
      </c>
      <c r="L248" s="111">
        <f t="shared" si="11"/>
        <v>18</v>
      </c>
      <c r="M248" s="112" t="s">
        <v>35</v>
      </c>
      <c r="N248" s="113" t="s">
        <v>1479</v>
      </c>
      <c r="O248" s="20" t="s">
        <v>1480</v>
      </c>
      <c r="P248" s="113" t="s">
        <v>753</v>
      </c>
      <c r="Q248" s="110">
        <v>2</v>
      </c>
      <c r="R248" s="110">
        <v>5</v>
      </c>
      <c r="S248" s="110">
        <f t="shared" si="12"/>
        <v>10</v>
      </c>
      <c r="T248" s="114" t="s">
        <v>35</v>
      </c>
      <c r="U248" s="26">
        <f>COUNTIF($C$5:$C$670,C248)</f>
        <v>2</v>
      </c>
      <c r="V248" s="32" t="s">
        <v>41</v>
      </c>
      <c r="W248" s="33" t="s">
        <v>50</v>
      </c>
      <c r="X248" s="32" t="s">
        <v>1515</v>
      </c>
      <c r="Y248" s="34" t="s">
        <v>1516</v>
      </c>
      <c r="Z248" s="35" t="s">
        <v>1517</v>
      </c>
      <c r="AA248" s="37" t="s">
        <v>1518</v>
      </c>
      <c r="AB248" s="36" t="s">
        <v>1519</v>
      </c>
      <c r="AC248" s="5"/>
    </row>
    <row r="249" spans="1:29" ht="22.5" x14ac:dyDescent="0.2">
      <c r="A249" s="106" t="s">
        <v>1379</v>
      </c>
      <c r="B249" s="107"/>
      <c r="C249" s="107" t="s">
        <v>549</v>
      </c>
      <c r="D249" s="108" t="s">
        <v>550</v>
      </c>
      <c r="E249" s="109" t="s">
        <v>1520</v>
      </c>
      <c r="F249" s="113" t="s">
        <v>1479</v>
      </c>
      <c r="G249" s="20" t="s">
        <v>1480</v>
      </c>
      <c r="H249" s="117" t="s">
        <v>169</v>
      </c>
      <c r="I249" s="113" t="s">
        <v>396</v>
      </c>
      <c r="J249" s="110">
        <v>3</v>
      </c>
      <c r="K249" s="110">
        <v>4</v>
      </c>
      <c r="L249" s="111">
        <f t="shared" si="11"/>
        <v>12</v>
      </c>
      <c r="M249" s="112"/>
      <c r="N249" s="113" t="s">
        <v>1479</v>
      </c>
      <c r="O249" s="20" t="s">
        <v>1480</v>
      </c>
      <c r="P249" s="113" t="s">
        <v>397</v>
      </c>
      <c r="Q249" s="110">
        <v>2</v>
      </c>
      <c r="R249" s="110">
        <v>5</v>
      </c>
      <c r="S249" s="110">
        <f t="shared" si="12"/>
        <v>10</v>
      </c>
      <c r="T249" s="114"/>
      <c r="U249" s="26">
        <f>COUNTIF($C$5:$C$670,C249)</f>
        <v>8</v>
      </c>
      <c r="V249" s="32" t="s">
        <v>41</v>
      </c>
      <c r="W249" s="33" t="s">
        <v>50</v>
      </c>
      <c r="X249" s="32" t="s">
        <v>552</v>
      </c>
      <c r="Y249" s="34" t="s">
        <v>553</v>
      </c>
      <c r="Z249" s="35" t="s">
        <v>1521</v>
      </c>
      <c r="AA249" s="37" t="s">
        <v>1522</v>
      </c>
      <c r="AB249" s="36" t="s">
        <v>556</v>
      </c>
      <c r="AC249" s="5"/>
    </row>
    <row r="250" spans="1:29" ht="22.5" customHeight="1" x14ac:dyDescent="0.2">
      <c r="A250" s="106" t="s">
        <v>1379</v>
      </c>
      <c r="B250" s="107"/>
      <c r="C250" s="107" t="s">
        <v>557</v>
      </c>
      <c r="D250" s="154" t="s">
        <v>558</v>
      </c>
      <c r="E250" s="109" t="s">
        <v>132</v>
      </c>
      <c r="F250" s="117" t="s">
        <v>1412</v>
      </c>
      <c r="G250" s="20" t="s">
        <v>1413</v>
      </c>
      <c r="H250" s="117" t="s">
        <v>169</v>
      </c>
      <c r="I250" s="113" t="s">
        <v>396</v>
      </c>
      <c r="J250" s="110">
        <v>3</v>
      </c>
      <c r="K250" s="110">
        <v>5</v>
      </c>
      <c r="L250" s="111">
        <f t="shared" si="11"/>
        <v>15</v>
      </c>
      <c r="M250" s="112"/>
      <c r="N250" s="117" t="s">
        <v>1412</v>
      </c>
      <c r="O250" s="20" t="s">
        <v>1413</v>
      </c>
      <c r="P250" s="113" t="s">
        <v>397</v>
      </c>
      <c r="Q250" s="110">
        <v>2</v>
      </c>
      <c r="R250" s="110">
        <v>5</v>
      </c>
      <c r="S250" s="110">
        <f t="shared" si="12"/>
        <v>10</v>
      </c>
      <c r="T250" s="114" t="s">
        <v>35</v>
      </c>
      <c r="U250" s="26">
        <f>COUNTIF($C$5:$C$670,C250)</f>
        <v>7</v>
      </c>
      <c r="V250" s="32" t="s">
        <v>92</v>
      </c>
      <c r="W250" s="33" t="s">
        <v>71</v>
      </c>
      <c r="X250" s="32" t="s">
        <v>1523</v>
      </c>
      <c r="Y250" s="34" t="s">
        <v>560</v>
      </c>
      <c r="Z250" s="35"/>
      <c r="AA250" s="33"/>
      <c r="AB250" s="36" t="s">
        <v>561</v>
      </c>
      <c r="AC250" s="5"/>
    </row>
    <row r="251" spans="1:29" ht="11.25" customHeight="1" x14ac:dyDescent="0.2">
      <c r="A251" s="71">
        <v>0</v>
      </c>
      <c r="B251" s="72">
        <v>0</v>
      </c>
      <c r="C251" s="72">
        <v>0</v>
      </c>
      <c r="D251" s="73"/>
      <c r="E251" s="74" t="s">
        <v>509</v>
      </c>
      <c r="F251" s="75"/>
      <c r="G251" s="20"/>
      <c r="H251" s="75"/>
      <c r="I251" s="75"/>
      <c r="J251" s="76">
        <v>0</v>
      </c>
      <c r="K251" s="76">
        <v>0</v>
      </c>
      <c r="L251" s="77">
        <f t="shared" si="11"/>
        <v>0</v>
      </c>
      <c r="M251" s="78"/>
      <c r="N251" s="75"/>
      <c r="O251" s="20"/>
      <c r="P251" s="75"/>
      <c r="Q251" s="76">
        <v>0</v>
      </c>
      <c r="R251" s="76"/>
      <c r="S251" s="76">
        <f t="shared" si="12"/>
        <v>0</v>
      </c>
      <c r="T251" s="79">
        <v>0</v>
      </c>
      <c r="U251" s="80">
        <v>0</v>
      </c>
      <c r="V251" s="81"/>
      <c r="W251" s="82"/>
      <c r="X251" s="32"/>
      <c r="Y251" s="35"/>
      <c r="Z251" s="35"/>
      <c r="AA251" s="33"/>
      <c r="AB251" s="40"/>
      <c r="AC251" s="5"/>
    </row>
    <row r="252" spans="1:29" ht="12" customHeight="1" thickBot="1" x14ac:dyDescent="0.25">
      <c r="A252" s="83" t="s">
        <v>1524</v>
      </c>
      <c r="B252" s="84"/>
      <c r="C252" s="85"/>
      <c r="D252" s="84">
        <f>COUNTA(D224:D251)-B462</f>
        <v>27</v>
      </c>
      <c r="E252" s="86"/>
      <c r="F252" s="87"/>
      <c r="G252" s="88"/>
      <c r="H252" s="87"/>
      <c r="I252" s="87"/>
      <c r="J252" s="89">
        <f>SUM(J224:J251)</f>
        <v>91</v>
      </c>
      <c r="K252" s="89"/>
      <c r="L252" s="90">
        <f>SUM(L224:L251)</f>
        <v>482</v>
      </c>
      <c r="M252" s="91"/>
      <c r="N252" s="87"/>
      <c r="O252" s="88"/>
      <c r="P252" s="87"/>
      <c r="Q252" s="89">
        <f>SUM(Q224:Q251)</f>
        <v>54</v>
      </c>
      <c r="R252" s="89"/>
      <c r="S252" s="89">
        <f>SUM(S224:S251)</f>
        <v>289</v>
      </c>
      <c r="T252" s="92"/>
      <c r="U252" s="93"/>
      <c r="V252" s="94"/>
      <c r="W252" s="95"/>
      <c r="X252" s="94"/>
      <c r="Y252" s="96"/>
      <c r="Z252" s="96"/>
      <c r="AA252" s="95"/>
      <c r="AB252" s="97"/>
      <c r="AC252" s="5"/>
    </row>
    <row r="253" spans="1:29" ht="22.5" customHeight="1" x14ac:dyDescent="0.2">
      <c r="A253" s="153" t="s">
        <v>1525</v>
      </c>
      <c r="B253" s="142"/>
      <c r="C253" s="142" t="s">
        <v>569</v>
      </c>
      <c r="D253" s="121" t="s">
        <v>570</v>
      </c>
      <c r="E253" s="122" t="s">
        <v>34</v>
      </c>
      <c r="F253" s="124" t="s">
        <v>1526</v>
      </c>
      <c r="G253" s="47" t="s">
        <v>1527</v>
      </c>
      <c r="H253" s="124" t="s">
        <v>38</v>
      </c>
      <c r="I253" s="123" t="s">
        <v>39</v>
      </c>
      <c r="J253" s="129">
        <v>3</v>
      </c>
      <c r="K253" s="129">
        <v>5</v>
      </c>
      <c r="L253" s="150">
        <f t="shared" ref="L253:L270" si="13">J253*K253</f>
        <v>15</v>
      </c>
      <c r="M253" s="126"/>
      <c r="N253" s="124" t="s">
        <v>1526</v>
      </c>
      <c r="O253" s="47" t="s">
        <v>1527</v>
      </c>
      <c r="P253" s="123" t="s">
        <v>40</v>
      </c>
      <c r="Q253" s="129">
        <v>4</v>
      </c>
      <c r="R253" s="129">
        <v>5</v>
      </c>
      <c r="S253" s="125">
        <f t="shared" ref="S253:S316" si="14">Q253*R253</f>
        <v>20</v>
      </c>
      <c r="T253" s="127" t="s">
        <v>35</v>
      </c>
      <c r="U253" s="172">
        <f>COUNTIF($C$5:$C$670,C253)</f>
        <v>2</v>
      </c>
      <c r="V253" s="27" t="s">
        <v>41</v>
      </c>
      <c r="W253" s="28" t="s">
        <v>573</v>
      </c>
      <c r="X253" s="27" t="s">
        <v>574</v>
      </c>
      <c r="Y253" s="29" t="s">
        <v>575</v>
      </c>
      <c r="Z253" s="30" t="s">
        <v>1528</v>
      </c>
      <c r="AA253" s="173" t="s">
        <v>1529</v>
      </c>
      <c r="AB253" s="31" t="s">
        <v>578</v>
      </c>
      <c r="AC253" s="5"/>
    </row>
    <row r="254" spans="1:29" ht="22.5" customHeight="1" x14ac:dyDescent="0.2">
      <c r="A254" s="106" t="s">
        <v>1525</v>
      </c>
      <c r="B254" s="107"/>
      <c r="C254" s="107" t="s">
        <v>98</v>
      </c>
      <c r="D254" s="108" t="s">
        <v>99</v>
      </c>
      <c r="E254" s="109" t="s">
        <v>124</v>
      </c>
      <c r="F254" s="117" t="s">
        <v>1530</v>
      </c>
      <c r="G254" s="20" t="s">
        <v>1531</v>
      </c>
      <c r="H254" s="113" t="s">
        <v>82</v>
      </c>
      <c r="I254" s="113" t="s">
        <v>100</v>
      </c>
      <c r="J254" s="110">
        <v>1</v>
      </c>
      <c r="K254" s="110">
        <v>12</v>
      </c>
      <c r="L254" s="111">
        <f t="shared" si="13"/>
        <v>12</v>
      </c>
      <c r="M254" s="112"/>
      <c r="N254" s="117" t="s">
        <v>1530</v>
      </c>
      <c r="O254" s="20" t="s">
        <v>1531</v>
      </c>
      <c r="P254" s="113" t="s">
        <v>90</v>
      </c>
      <c r="Q254" s="110">
        <v>1</v>
      </c>
      <c r="R254" s="110">
        <v>5</v>
      </c>
      <c r="S254" s="110">
        <f t="shared" si="14"/>
        <v>5</v>
      </c>
      <c r="T254" s="114"/>
      <c r="U254" s="26">
        <f>COUNTIF($C$5:$C$670,C254)</f>
        <v>7</v>
      </c>
      <c r="V254" s="32" t="s">
        <v>70</v>
      </c>
      <c r="W254" s="33" t="s">
        <v>102</v>
      </c>
      <c r="X254" s="32"/>
      <c r="Y254" s="35"/>
      <c r="Z254" s="35" t="s">
        <v>1532</v>
      </c>
      <c r="AA254" s="37" t="s">
        <v>1533</v>
      </c>
      <c r="AB254" s="36" t="s">
        <v>105</v>
      </c>
      <c r="AC254" s="5"/>
    </row>
    <row r="255" spans="1:29" ht="22.5" customHeight="1" x14ac:dyDescent="0.2">
      <c r="A255" s="106" t="s">
        <v>1525</v>
      </c>
      <c r="B255" s="107"/>
      <c r="C255" s="16" t="s">
        <v>98</v>
      </c>
      <c r="D255" s="174" t="s">
        <v>1534</v>
      </c>
      <c r="E255" s="18" t="s">
        <v>108</v>
      </c>
      <c r="F255" s="19" t="s">
        <v>1535</v>
      </c>
      <c r="G255" s="20" t="s">
        <v>1536</v>
      </c>
      <c r="H255" s="19" t="s">
        <v>1192</v>
      </c>
      <c r="I255" s="21" t="s">
        <v>59</v>
      </c>
      <c r="J255" s="22">
        <v>4</v>
      </c>
      <c r="K255" s="22">
        <v>6</v>
      </c>
      <c r="L255" s="111">
        <f t="shared" si="13"/>
        <v>24</v>
      </c>
      <c r="M255" s="112"/>
      <c r="N255" s="19" t="s">
        <v>1535</v>
      </c>
      <c r="O255" s="20" t="s">
        <v>1536</v>
      </c>
      <c r="P255" s="21" t="s">
        <v>59</v>
      </c>
      <c r="Q255" s="22">
        <v>1</v>
      </c>
      <c r="R255" s="22">
        <v>5</v>
      </c>
      <c r="S255" s="22">
        <f t="shared" si="14"/>
        <v>5</v>
      </c>
      <c r="T255" s="25"/>
      <c r="U255" s="26">
        <f>COUNTIF($C$5:$C$670,C255)</f>
        <v>7</v>
      </c>
      <c r="V255" s="32" t="s">
        <v>70</v>
      </c>
      <c r="W255" s="33" t="s">
        <v>102</v>
      </c>
      <c r="X255" s="32"/>
      <c r="Y255" s="35"/>
      <c r="Z255" s="35" t="s">
        <v>1537</v>
      </c>
      <c r="AA255" s="37" t="s">
        <v>1538</v>
      </c>
      <c r="AB255" s="36" t="s">
        <v>105</v>
      </c>
      <c r="AC255" s="5"/>
    </row>
    <row r="256" spans="1:29" ht="22.5" customHeight="1" x14ac:dyDescent="0.2">
      <c r="A256" s="15" t="s">
        <v>1525</v>
      </c>
      <c r="B256" s="16"/>
      <c r="C256" s="16" t="s">
        <v>1539</v>
      </c>
      <c r="D256" s="17" t="s">
        <v>1540</v>
      </c>
      <c r="E256" s="18" t="s">
        <v>332</v>
      </c>
      <c r="F256" s="19" t="s">
        <v>1526</v>
      </c>
      <c r="G256" s="20" t="s">
        <v>1527</v>
      </c>
      <c r="H256" s="19" t="s">
        <v>38</v>
      </c>
      <c r="I256" s="21" t="s">
        <v>39</v>
      </c>
      <c r="J256" s="22">
        <v>2</v>
      </c>
      <c r="K256" s="22">
        <v>6</v>
      </c>
      <c r="L256" s="23">
        <f t="shared" si="13"/>
        <v>12</v>
      </c>
      <c r="M256" s="24" t="s">
        <v>35</v>
      </c>
      <c r="N256" s="21" t="s">
        <v>1526</v>
      </c>
      <c r="O256" s="20" t="s">
        <v>1527</v>
      </c>
      <c r="P256" s="21" t="s">
        <v>40</v>
      </c>
      <c r="Q256" s="22">
        <v>2</v>
      </c>
      <c r="R256" s="22">
        <v>5</v>
      </c>
      <c r="S256" s="22">
        <f t="shared" si="14"/>
        <v>10</v>
      </c>
      <c r="T256" s="25" t="s">
        <v>35</v>
      </c>
      <c r="U256" s="26">
        <f>COUNTIF($C$5:$C$670,C256)</f>
        <v>1</v>
      </c>
      <c r="V256" s="32" t="s">
        <v>92</v>
      </c>
      <c r="W256" s="33" t="s">
        <v>180</v>
      </c>
      <c r="X256" s="32" t="s">
        <v>1541</v>
      </c>
      <c r="Y256" s="35" t="s">
        <v>1542</v>
      </c>
      <c r="Z256" s="35"/>
      <c r="AA256" s="33"/>
      <c r="AB256" s="36" t="s">
        <v>1543</v>
      </c>
      <c r="AC256" s="5"/>
    </row>
    <row r="257" spans="1:29" ht="22.5" customHeight="1" x14ac:dyDescent="0.2">
      <c r="A257" s="106" t="s">
        <v>1525</v>
      </c>
      <c r="B257" s="107"/>
      <c r="C257" s="107" t="s">
        <v>1544</v>
      </c>
      <c r="D257" s="108" t="s">
        <v>1545</v>
      </c>
      <c r="E257" s="109" t="s">
        <v>332</v>
      </c>
      <c r="F257" s="117" t="s">
        <v>1546</v>
      </c>
      <c r="G257" s="20" t="s">
        <v>1547</v>
      </c>
      <c r="H257" s="117" t="s">
        <v>38</v>
      </c>
      <c r="I257" s="113" t="s">
        <v>179</v>
      </c>
      <c r="J257" s="110">
        <v>2</v>
      </c>
      <c r="K257" s="110">
        <v>6</v>
      </c>
      <c r="L257" s="111">
        <f t="shared" si="13"/>
        <v>12</v>
      </c>
      <c r="M257" s="112"/>
      <c r="N257" s="175" t="s">
        <v>1548</v>
      </c>
      <c r="O257" s="20" t="s">
        <v>1549</v>
      </c>
      <c r="P257" s="146"/>
      <c r="Q257" s="110">
        <v>1</v>
      </c>
      <c r="R257" s="22">
        <v>5</v>
      </c>
      <c r="S257" s="110">
        <f t="shared" si="14"/>
        <v>5</v>
      </c>
      <c r="T257" s="114" t="s">
        <v>35</v>
      </c>
      <c r="U257" s="26">
        <f>COUNTIF($C$5:$C$670,C257)</f>
        <v>1</v>
      </c>
      <c r="V257" s="32" t="s">
        <v>41</v>
      </c>
      <c r="W257" s="33" t="s">
        <v>42</v>
      </c>
      <c r="X257" s="32" t="s">
        <v>1550</v>
      </c>
      <c r="Y257" s="34" t="s">
        <v>1551</v>
      </c>
      <c r="Z257" s="35" t="s">
        <v>1552</v>
      </c>
      <c r="AA257" s="37" t="s">
        <v>1553</v>
      </c>
      <c r="AB257" s="36" t="s">
        <v>1554</v>
      </c>
      <c r="AC257" s="5"/>
    </row>
    <row r="258" spans="1:29" ht="22.5" customHeight="1" x14ac:dyDescent="0.2">
      <c r="A258" s="106" t="s">
        <v>1525</v>
      </c>
      <c r="B258" s="107"/>
      <c r="C258" s="107" t="s">
        <v>1555</v>
      </c>
      <c r="D258" s="108" t="s">
        <v>1556</v>
      </c>
      <c r="E258" s="109" t="s">
        <v>208</v>
      </c>
      <c r="F258" s="113" t="s">
        <v>1557</v>
      </c>
      <c r="G258" s="20" t="s">
        <v>1558</v>
      </c>
      <c r="H258" s="117" t="s">
        <v>38</v>
      </c>
      <c r="I258" s="113" t="s">
        <v>170</v>
      </c>
      <c r="J258" s="110">
        <v>3</v>
      </c>
      <c r="K258" s="110">
        <v>5</v>
      </c>
      <c r="L258" s="111">
        <f t="shared" si="13"/>
        <v>15</v>
      </c>
      <c r="M258" s="112" t="s">
        <v>35</v>
      </c>
      <c r="N258" s="113" t="s">
        <v>1557</v>
      </c>
      <c r="O258" s="20" t="s">
        <v>1558</v>
      </c>
      <c r="P258" s="113" t="s">
        <v>421</v>
      </c>
      <c r="Q258" s="110">
        <v>4</v>
      </c>
      <c r="R258" s="22">
        <v>5</v>
      </c>
      <c r="S258" s="110">
        <f t="shared" si="14"/>
        <v>20</v>
      </c>
      <c r="T258" s="114" t="s">
        <v>35</v>
      </c>
      <c r="U258" s="26">
        <f>COUNTIF($C$5:$C$670,C258)</f>
        <v>1</v>
      </c>
      <c r="V258" s="32" t="s">
        <v>223</v>
      </c>
      <c r="W258" s="33" t="s">
        <v>651</v>
      </c>
      <c r="X258" s="32"/>
      <c r="Y258" s="34" t="s">
        <v>1559</v>
      </c>
      <c r="Z258" s="35"/>
      <c r="AA258" s="37"/>
      <c r="AB258" s="36" t="s">
        <v>1560</v>
      </c>
      <c r="AC258" s="5"/>
    </row>
    <row r="259" spans="1:29" ht="45" x14ac:dyDescent="0.2">
      <c r="A259" s="106" t="s">
        <v>1525</v>
      </c>
      <c r="B259" s="107"/>
      <c r="C259" s="176" t="s">
        <v>1561</v>
      </c>
      <c r="D259" s="177" t="s">
        <v>1562</v>
      </c>
      <c r="E259" s="109" t="s">
        <v>208</v>
      </c>
      <c r="F259" s="113" t="s">
        <v>1563</v>
      </c>
      <c r="G259" s="20" t="s">
        <v>1564</v>
      </c>
      <c r="H259" s="117" t="s">
        <v>82</v>
      </c>
      <c r="I259" s="113" t="s">
        <v>1565</v>
      </c>
      <c r="J259" s="110">
        <v>2</v>
      </c>
      <c r="K259" s="110">
        <v>5</v>
      </c>
      <c r="L259" s="111">
        <f t="shared" si="13"/>
        <v>10</v>
      </c>
      <c r="M259" s="112"/>
      <c r="N259" s="113" t="s">
        <v>1563</v>
      </c>
      <c r="O259" s="20" t="s">
        <v>1564</v>
      </c>
      <c r="P259" s="113" t="s">
        <v>606</v>
      </c>
      <c r="Q259" s="110">
        <v>1</v>
      </c>
      <c r="R259" s="178">
        <v>5</v>
      </c>
      <c r="S259" s="110">
        <f t="shared" si="14"/>
        <v>5</v>
      </c>
      <c r="T259" s="114" t="s">
        <v>35</v>
      </c>
      <c r="U259" s="26">
        <f>COUNTIF($C$5:$C$670,C259)</f>
        <v>2</v>
      </c>
      <c r="V259" s="176" t="s">
        <v>1566</v>
      </c>
      <c r="W259" s="176" t="s">
        <v>1567</v>
      </c>
      <c r="X259" s="32" t="s">
        <v>1568</v>
      </c>
      <c r="Y259" s="34" t="s">
        <v>1569</v>
      </c>
      <c r="Z259" s="35"/>
      <c r="AA259" s="37"/>
      <c r="AB259" s="36" t="s">
        <v>1570</v>
      </c>
      <c r="AC259" s="5"/>
    </row>
    <row r="260" spans="1:29" ht="22.5" customHeight="1" x14ac:dyDescent="0.2">
      <c r="A260" s="106" t="s">
        <v>1525</v>
      </c>
      <c r="B260" s="107"/>
      <c r="C260" s="107" t="s">
        <v>1571</v>
      </c>
      <c r="D260" s="108" t="s">
        <v>1572</v>
      </c>
      <c r="E260" s="109" t="s">
        <v>144</v>
      </c>
      <c r="F260" s="117" t="s">
        <v>1535</v>
      </c>
      <c r="G260" s="20" t="s">
        <v>1536</v>
      </c>
      <c r="H260" s="117" t="s">
        <v>82</v>
      </c>
      <c r="I260" s="113" t="s">
        <v>637</v>
      </c>
      <c r="J260" s="110">
        <v>3</v>
      </c>
      <c r="K260" s="110">
        <v>6</v>
      </c>
      <c r="L260" s="111">
        <f t="shared" si="13"/>
        <v>18</v>
      </c>
      <c r="M260" s="112"/>
      <c r="N260" s="117" t="s">
        <v>1535</v>
      </c>
      <c r="O260" s="20" t="s">
        <v>1536</v>
      </c>
      <c r="P260" s="113" t="s">
        <v>637</v>
      </c>
      <c r="Q260" s="110">
        <v>1</v>
      </c>
      <c r="R260" s="110">
        <v>5</v>
      </c>
      <c r="S260" s="110">
        <f t="shared" si="14"/>
        <v>5</v>
      </c>
      <c r="T260" s="114" t="s">
        <v>35</v>
      </c>
      <c r="U260" s="26">
        <f>COUNTIF($C$5:$C$670,C260)</f>
        <v>2</v>
      </c>
      <c r="V260" s="32" t="s">
        <v>41</v>
      </c>
      <c r="W260" s="33" t="s">
        <v>350</v>
      </c>
      <c r="X260" s="32" t="s">
        <v>1573</v>
      </c>
      <c r="Y260" s="34" t="s">
        <v>1574</v>
      </c>
      <c r="Z260" s="35" t="s">
        <v>1575</v>
      </c>
      <c r="AA260" s="37" t="s">
        <v>1576</v>
      </c>
      <c r="AB260" s="36" t="s">
        <v>1577</v>
      </c>
      <c r="AC260" s="5"/>
    </row>
    <row r="261" spans="1:29" ht="22.5" customHeight="1" x14ac:dyDescent="0.2">
      <c r="A261" s="106" t="s">
        <v>1525</v>
      </c>
      <c r="B261" s="107"/>
      <c r="C261" s="107" t="s">
        <v>185</v>
      </c>
      <c r="D261" s="108" t="s">
        <v>186</v>
      </c>
      <c r="E261" s="109" t="s">
        <v>144</v>
      </c>
      <c r="F261" s="117" t="s">
        <v>1535</v>
      </c>
      <c r="G261" s="20" t="s">
        <v>1536</v>
      </c>
      <c r="H261" s="117" t="s">
        <v>82</v>
      </c>
      <c r="I261" s="113" t="s">
        <v>1578</v>
      </c>
      <c r="J261" s="110">
        <v>2</v>
      </c>
      <c r="K261" s="110">
        <v>5</v>
      </c>
      <c r="L261" s="111">
        <f t="shared" si="13"/>
        <v>10</v>
      </c>
      <c r="M261" s="112" t="s">
        <v>35</v>
      </c>
      <c r="N261" s="117" t="s">
        <v>1535</v>
      </c>
      <c r="O261" s="20" t="s">
        <v>1536</v>
      </c>
      <c r="P261" s="113" t="s">
        <v>637</v>
      </c>
      <c r="Q261" s="110">
        <v>5</v>
      </c>
      <c r="R261" s="110">
        <v>5</v>
      </c>
      <c r="S261" s="110">
        <f t="shared" si="14"/>
        <v>25</v>
      </c>
      <c r="T261" s="114" t="s">
        <v>35</v>
      </c>
      <c r="U261" s="118">
        <f>COUNTIF($C$5:$C$670,C261)</f>
        <v>3</v>
      </c>
      <c r="V261" s="32" t="s">
        <v>189</v>
      </c>
      <c r="W261" s="33" t="s">
        <v>71</v>
      </c>
      <c r="X261" s="32" t="s">
        <v>190</v>
      </c>
      <c r="Y261" s="34" t="s">
        <v>638</v>
      </c>
      <c r="Z261" s="35" t="s">
        <v>1579</v>
      </c>
      <c r="AA261" s="37" t="s">
        <v>1580</v>
      </c>
      <c r="AB261" s="36" t="s">
        <v>194</v>
      </c>
      <c r="AC261" s="5"/>
    </row>
    <row r="262" spans="1:29" ht="22.5" customHeight="1" x14ac:dyDescent="0.2">
      <c r="A262" s="106" t="s">
        <v>1525</v>
      </c>
      <c r="B262" s="107"/>
      <c r="C262" s="107" t="s">
        <v>1581</v>
      </c>
      <c r="D262" s="108" t="s">
        <v>1582</v>
      </c>
      <c r="E262" s="109" t="s">
        <v>81</v>
      </c>
      <c r="F262" s="113" t="s">
        <v>1557</v>
      </c>
      <c r="G262" s="20" t="s">
        <v>1558</v>
      </c>
      <c r="H262" s="117" t="s">
        <v>38</v>
      </c>
      <c r="I262" s="113" t="s">
        <v>1206</v>
      </c>
      <c r="J262" s="110">
        <v>2</v>
      </c>
      <c r="K262" s="110">
        <v>5</v>
      </c>
      <c r="L262" s="111">
        <f t="shared" si="13"/>
        <v>10</v>
      </c>
      <c r="M262" s="112"/>
      <c r="N262" s="113" t="s">
        <v>1557</v>
      </c>
      <c r="O262" s="20" t="s">
        <v>1558</v>
      </c>
      <c r="P262" s="113" t="s">
        <v>1206</v>
      </c>
      <c r="Q262" s="110">
        <v>4</v>
      </c>
      <c r="R262" s="110">
        <v>7</v>
      </c>
      <c r="S262" s="110">
        <f t="shared" si="14"/>
        <v>28</v>
      </c>
      <c r="T262" s="114" t="s">
        <v>35</v>
      </c>
      <c r="U262" s="118">
        <f>COUNTIF($C$5:$C$670,C262)</f>
        <v>1</v>
      </c>
      <c r="V262" s="32" t="s">
        <v>1166</v>
      </c>
      <c r="W262" s="39" t="s">
        <v>200</v>
      </c>
      <c r="X262" s="32" t="s">
        <v>1583</v>
      </c>
      <c r="Y262" s="34" t="s">
        <v>1584</v>
      </c>
      <c r="Z262" s="35" t="s">
        <v>1585</v>
      </c>
      <c r="AA262" s="37" t="s">
        <v>1586</v>
      </c>
      <c r="AB262" s="36" t="s">
        <v>1587</v>
      </c>
      <c r="AC262" s="5"/>
    </row>
    <row r="263" spans="1:29" ht="22.5" customHeight="1" x14ac:dyDescent="0.2">
      <c r="A263" s="106" t="s">
        <v>1525</v>
      </c>
      <c r="B263" s="107"/>
      <c r="C263" s="107" t="s">
        <v>1588</v>
      </c>
      <c r="D263" s="108" t="s">
        <v>1589</v>
      </c>
      <c r="E263" s="109" t="s">
        <v>108</v>
      </c>
      <c r="F263" s="117" t="s">
        <v>1526</v>
      </c>
      <c r="G263" s="20" t="s">
        <v>1527</v>
      </c>
      <c r="H263" s="117" t="s">
        <v>169</v>
      </c>
      <c r="I263" s="113" t="s">
        <v>286</v>
      </c>
      <c r="J263" s="110">
        <v>2</v>
      </c>
      <c r="K263" s="110">
        <v>5</v>
      </c>
      <c r="L263" s="111">
        <f t="shared" si="13"/>
        <v>10</v>
      </c>
      <c r="M263" s="112"/>
      <c r="N263" s="117" t="s">
        <v>1526</v>
      </c>
      <c r="O263" s="20" t="s">
        <v>1527</v>
      </c>
      <c r="P263" s="113" t="s">
        <v>1122</v>
      </c>
      <c r="Q263" s="110">
        <v>2</v>
      </c>
      <c r="R263" s="110">
        <v>5</v>
      </c>
      <c r="S263" s="110">
        <f t="shared" si="14"/>
        <v>10</v>
      </c>
      <c r="T263" s="114" t="s">
        <v>35</v>
      </c>
      <c r="U263" s="118">
        <f>COUNTIF($C$5:$C$670,C263)</f>
        <v>1</v>
      </c>
      <c r="V263" s="32" t="s">
        <v>49</v>
      </c>
      <c r="W263" s="33" t="s">
        <v>1590</v>
      </c>
      <c r="X263" s="32" t="s">
        <v>1591</v>
      </c>
      <c r="Y263" s="34" t="s">
        <v>1592</v>
      </c>
      <c r="Z263" s="35" t="s">
        <v>1593</v>
      </c>
      <c r="AA263" s="37" t="s">
        <v>1594</v>
      </c>
      <c r="AB263" s="36" t="s">
        <v>1595</v>
      </c>
      <c r="AC263" s="5"/>
    </row>
    <row r="264" spans="1:29" ht="56.25" x14ac:dyDescent="0.2">
      <c r="A264" s="106" t="s">
        <v>1525</v>
      </c>
      <c r="B264" s="107"/>
      <c r="C264" s="107" t="s">
        <v>692</v>
      </c>
      <c r="D264" s="108" t="s">
        <v>693</v>
      </c>
      <c r="E264" s="109" t="s">
        <v>208</v>
      </c>
      <c r="F264" s="113" t="s">
        <v>1557</v>
      </c>
      <c r="G264" s="20" t="s">
        <v>1558</v>
      </c>
      <c r="H264" s="117" t="s">
        <v>38</v>
      </c>
      <c r="I264" s="113" t="s">
        <v>694</v>
      </c>
      <c r="J264" s="110">
        <v>3</v>
      </c>
      <c r="K264" s="110">
        <v>5</v>
      </c>
      <c r="L264" s="111">
        <f t="shared" si="13"/>
        <v>15</v>
      </c>
      <c r="M264" s="112" t="s">
        <v>35</v>
      </c>
      <c r="N264" s="113" t="s">
        <v>1557</v>
      </c>
      <c r="O264" s="20" t="s">
        <v>1558</v>
      </c>
      <c r="P264" s="113" t="s">
        <v>695</v>
      </c>
      <c r="Q264" s="110">
        <v>4</v>
      </c>
      <c r="R264" s="110">
        <v>5</v>
      </c>
      <c r="S264" s="110">
        <f t="shared" si="14"/>
        <v>20</v>
      </c>
      <c r="T264" s="114" t="s">
        <v>35</v>
      </c>
      <c r="U264" s="118">
        <f>COUNTIF($C$5:$C$670,C264)</f>
        <v>4</v>
      </c>
      <c r="V264" s="32" t="s">
        <v>223</v>
      </c>
      <c r="W264" s="33" t="s">
        <v>71</v>
      </c>
      <c r="X264" s="32" t="s">
        <v>696</v>
      </c>
      <c r="Y264" s="34" t="s">
        <v>697</v>
      </c>
      <c r="Z264" s="35"/>
      <c r="AA264" s="37"/>
      <c r="AB264" s="36" t="s">
        <v>698</v>
      </c>
      <c r="AC264" s="5"/>
    </row>
    <row r="265" spans="1:29" ht="22.5" customHeight="1" x14ac:dyDescent="0.2">
      <c r="A265" s="106" t="s">
        <v>1525</v>
      </c>
      <c r="B265" s="107"/>
      <c r="C265" s="107" t="s">
        <v>1012</v>
      </c>
      <c r="D265" s="108" t="s">
        <v>1013</v>
      </c>
      <c r="E265" s="109" t="s">
        <v>229</v>
      </c>
      <c r="F265" s="117" t="s">
        <v>1535</v>
      </c>
      <c r="G265" s="20" t="s">
        <v>1536</v>
      </c>
      <c r="H265" s="117" t="s">
        <v>38</v>
      </c>
      <c r="I265" s="113" t="s">
        <v>1596</v>
      </c>
      <c r="J265" s="110">
        <v>1</v>
      </c>
      <c r="K265" s="110">
        <v>5</v>
      </c>
      <c r="L265" s="111">
        <f t="shared" si="13"/>
        <v>5</v>
      </c>
      <c r="M265" s="112" t="s">
        <v>35</v>
      </c>
      <c r="N265" s="117" t="s">
        <v>1535</v>
      </c>
      <c r="O265" s="20" t="s">
        <v>1536</v>
      </c>
      <c r="P265" s="113" t="s">
        <v>1597</v>
      </c>
      <c r="Q265" s="110">
        <v>5</v>
      </c>
      <c r="R265" s="110">
        <v>5</v>
      </c>
      <c r="S265" s="110">
        <f t="shared" si="14"/>
        <v>25</v>
      </c>
      <c r="T265" s="114" t="s">
        <v>35</v>
      </c>
      <c r="U265" s="118">
        <f>COUNTIF($C$5:$C$670,C265)</f>
        <v>2</v>
      </c>
      <c r="V265" s="32" t="s">
        <v>109</v>
      </c>
      <c r="W265" s="33" t="s">
        <v>350</v>
      </c>
      <c r="X265" s="32" t="s">
        <v>1014</v>
      </c>
      <c r="Y265" s="34" t="s">
        <v>1015</v>
      </c>
      <c r="Z265" s="35" t="s">
        <v>1598</v>
      </c>
      <c r="AA265" s="37" t="s">
        <v>1599</v>
      </c>
      <c r="AB265" s="36" t="s">
        <v>1018</v>
      </c>
      <c r="AC265" s="5"/>
    </row>
    <row r="266" spans="1:29" ht="22.5" customHeight="1" x14ac:dyDescent="0.2">
      <c r="A266" s="106" t="s">
        <v>1525</v>
      </c>
      <c r="B266" s="107"/>
      <c r="C266" s="107" t="s">
        <v>1600</v>
      </c>
      <c r="D266" s="108" t="s">
        <v>1601</v>
      </c>
      <c r="E266" s="109" t="s">
        <v>81</v>
      </c>
      <c r="F266" s="117" t="s">
        <v>1526</v>
      </c>
      <c r="G266" s="20" t="s">
        <v>1527</v>
      </c>
      <c r="H266" s="117" t="s">
        <v>82</v>
      </c>
      <c r="I266" s="113" t="s">
        <v>708</v>
      </c>
      <c r="J266" s="110">
        <v>2</v>
      </c>
      <c r="K266" s="110">
        <v>5</v>
      </c>
      <c r="L266" s="111">
        <f t="shared" si="13"/>
        <v>10</v>
      </c>
      <c r="M266" s="112" t="s">
        <v>35</v>
      </c>
      <c r="N266" s="117" t="s">
        <v>1526</v>
      </c>
      <c r="O266" s="20" t="s">
        <v>1527</v>
      </c>
      <c r="P266" s="113" t="s">
        <v>708</v>
      </c>
      <c r="Q266" s="110">
        <v>1</v>
      </c>
      <c r="R266" s="110">
        <v>8</v>
      </c>
      <c r="S266" s="110">
        <f t="shared" si="14"/>
        <v>8</v>
      </c>
      <c r="T266" s="114"/>
      <c r="U266" s="118">
        <f>COUNTIF($C$5:$C$670,C266)</f>
        <v>2</v>
      </c>
      <c r="V266" s="32" t="s">
        <v>109</v>
      </c>
      <c r="W266" s="39" t="s">
        <v>71</v>
      </c>
      <c r="X266" s="32" t="s">
        <v>1602</v>
      </c>
      <c r="Y266" s="34" t="s">
        <v>1603</v>
      </c>
      <c r="Z266" s="35" t="s">
        <v>1604</v>
      </c>
      <c r="AA266" s="37" t="s">
        <v>1605</v>
      </c>
      <c r="AB266" s="36" t="s">
        <v>1606</v>
      </c>
      <c r="AC266" s="5"/>
    </row>
    <row r="267" spans="1:29" ht="22.5" customHeight="1" x14ac:dyDescent="0.2">
      <c r="A267" s="106" t="s">
        <v>1525</v>
      </c>
      <c r="B267" s="107"/>
      <c r="C267" s="107" t="s">
        <v>1607</v>
      </c>
      <c r="D267" s="108" t="s">
        <v>1608</v>
      </c>
      <c r="E267" s="109" t="s">
        <v>257</v>
      </c>
      <c r="F267" s="117" t="s">
        <v>1526</v>
      </c>
      <c r="G267" s="20" t="s">
        <v>1527</v>
      </c>
      <c r="H267" s="117" t="s">
        <v>38</v>
      </c>
      <c r="I267" s="113" t="s">
        <v>427</v>
      </c>
      <c r="J267" s="110">
        <v>4</v>
      </c>
      <c r="K267" s="110">
        <v>12</v>
      </c>
      <c r="L267" s="111">
        <f t="shared" si="13"/>
        <v>48</v>
      </c>
      <c r="M267" s="112"/>
      <c r="N267" s="117" t="s">
        <v>1526</v>
      </c>
      <c r="O267" s="20" t="s">
        <v>1527</v>
      </c>
      <c r="P267" s="113" t="s">
        <v>377</v>
      </c>
      <c r="Q267" s="110">
        <v>2</v>
      </c>
      <c r="R267" s="110">
        <v>7</v>
      </c>
      <c r="S267" s="110">
        <f t="shared" si="14"/>
        <v>14</v>
      </c>
      <c r="T267" s="114"/>
      <c r="U267" s="118">
        <f>COUNTIF($C$5:$C$670,C267)</f>
        <v>3</v>
      </c>
      <c r="V267" s="32" t="s">
        <v>803</v>
      </c>
      <c r="W267" s="33" t="s">
        <v>1609</v>
      </c>
      <c r="X267" s="32" t="s">
        <v>1610</v>
      </c>
      <c r="Y267" s="34" t="s">
        <v>1611</v>
      </c>
      <c r="Z267" s="35" t="s">
        <v>1612</v>
      </c>
      <c r="AA267" s="37" t="s">
        <v>1613</v>
      </c>
      <c r="AB267" s="36" t="s">
        <v>1614</v>
      </c>
      <c r="AC267" s="5"/>
    </row>
    <row r="268" spans="1:29" ht="22.5" customHeight="1" x14ac:dyDescent="0.2">
      <c r="A268" s="106" t="s">
        <v>1525</v>
      </c>
      <c r="B268" s="107"/>
      <c r="C268" s="107" t="s">
        <v>2295</v>
      </c>
      <c r="D268" s="108" t="s">
        <v>1615</v>
      </c>
      <c r="E268" s="109" t="s">
        <v>1616</v>
      </c>
      <c r="F268" s="117" t="s">
        <v>58</v>
      </c>
      <c r="G268" s="20" t="s">
        <v>58</v>
      </c>
      <c r="H268" s="117" t="s">
        <v>58</v>
      </c>
      <c r="I268" s="113" t="s">
        <v>58</v>
      </c>
      <c r="J268" s="110">
        <v>0</v>
      </c>
      <c r="K268" s="110">
        <v>0</v>
      </c>
      <c r="L268" s="111">
        <f t="shared" si="13"/>
        <v>0</v>
      </c>
      <c r="M268" s="112"/>
      <c r="N268" s="117" t="s">
        <v>1617</v>
      </c>
      <c r="O268" s="20" t="s">
        <v>1618</v>
      </c>
      <c r="P268" s="113" t="s">
        <v>221</v>
      </c>
      <c r="Q268" s="110">
        <v>2</v>
      </c>
      <c r="R268" s="110">
        <v>5</v>
      </c>
      <c r="S268" s="110">
        <f t="shared" si="14"/>
        <v>10</v>
      </c>
      <c r="T268" s="114" t="s">
        <v>35</v>
      </c>
      <c r="U268" s="118">
        <f>COUNTIF($C$5:$C$670,C268)</f>
        <v>1</v>
      </c>
      <c r="V268" s="32" t="s">
        <v>49</v>
      </c>
      <c r="W268" s="39">
        <v>42705</v>
      </c>
      <c r="X268" s="32" t="s">
        <v>1619</v>
      </c>
      <c r="Y268" s="35" t="s">
        <v>1620</v>
      </c>
      <c r="Z268" s="35" t="s">
        <v>1621</v>
      </c>
      <c r="AA268" s="37" t="s">
        <v>1622</v>
      </c>
      <c r="AB268" s="36" t="s">
        <v>1623</v>
      </c>
      <c r="AC268" s="5"/>
    </row>
    <row r="269" spans="1:29" ht="22.5" customHeight="1" x14ac:dyDescent="0.2">
      <c r="A269" s="106" t="s">
        <v>1525</v>
      </c>
      <c r="B269" s="107"/>
      <c r="C269" s="107" t="s">
        <v>1053</v>
      </c>
      <c r="D269" s="108" t="s">
        <v>1624</v>
      </c>
      <c r="E269" s="109" t="s">
        <v>197</v>
      </c>
      <c r="F269" s="117" t="s">
        <v>1526</v>
      </c>
      <c r="G269" s="20" t="s">
        <v>1527</v>
      </c>
      <c r="H269" s="117" t="s">
        <v>38</v>
      </c>
      <c r="I269" s="113" t="s">
        <v>1057</v>
      </c>
      <c r="J269" s="110">
        <v>2</v>
      </c>
      <c r="K269" s="110">
        <v>5</v>
      </c>
      <c r="L269" s="111">
        <f t="shared" si="13"/>
        <v>10</v>
      </c>
      <c r="M269" s="112"/>
      <c r="N269" s="117" t="s">
        <v>1526</v>
      </c>
      <c r="O269" s="20" t="s">
        <v>1527</v>
      </c>
      <c r="P269" s="113" t="s">
        <v>1057</v>
      </c>
      <c r="Q269" s="110">
        <v>4</v>
      </c>
      <c r="R269" s="110">
        <v>5</v>
      </c>
      <c r="S269" s="110">
        <f t="shared" si="14"/>
        <v>20</v>
      </c>
      <c r="T269" s="114" t="s">
        <v>35</v>
      </c>
      <c r="U269" s="118">
        <f>COUNTIF($C$5:$C$670,C269)</f>
        <v>3</v>
      </c>
      <c r="V269" s="32" t="s">
        <v>1092</v>
      </c>
      <c r="W269" s="33" t="s">
        <v>1625</v>
      </c>
      <c r="X269" s="32"/>
      <c r="Y269" s="35"/>
      <c r="Z269" s="35" t="s">
        <v>1626</v>
      </c>
      <c r="AA269" s="37" t="s">
        <v>1627</v>
      </c>
      <c r="AB269" s="36" t="s">
        <v>1060</v>
      </c>
      <c r="AC269" s="5"/>
    </row>
    <row r="270" spans="1:29" ht="22.5" customHeight="1" x14ac:dyDescent="0.2">
      <c r="A270" s="179" t="s">
        <v>1525</v>
      </c>
      <c r="B270" s="176"/>
      <c r="C270" s="176" t="s">
        <v>1073</v>
      </c>
      <c r="D270" s="108" t="s">
        <v>1074</v>
      </c>
      <c r="E270" s="180" t="s">
        <v>257</v>
      </c>
      <c r="F270" s="113" t="s">
        <v>1145</v>
      </c>
      <c r="G270" s="20" t="s">
        <v>1146</v>
      </c>
      <c r="H270" s="113" t="s">
        <v>38</v>
      </c>
      <c r="I270" s="113" t="s">
        <v>221</v>
      </c>
      <c r="J270" s="181">
        <v>2</v>
      </c>
      <c r="K270" s="181">
        <v>5</v>
      </c>
      <c r="L270" s="182">
        <f t="shared" si="13"/>
        <v>10</v>
      </c>
      <c r="M270" s="183"/>
      <c r="N270" s="113" t="s">
        <v>1145</v>
      </c>
      <c r="O270" s="20" t="s">
        <v>1146</v>
      </c>
      <c r="P270" s="113" t="s">
        <v>221</v>
      </c>
      <c r="Q270" s="181">
        <v>4</v>
      </c>
      <c r="R270" s="181">
        <v>5</v>
      </c>
      <c r="S270" s="181">
        <f t="shared" si="14"/>
        <v>20</v>
      </c>
      <c r="T270" s="184" t="s">
        <v>35</v>
      </c>
      <c r="U270" s="26">
        <f>COUNTIF($C$5:$C$671,C270)</f>
        <v>2</v>
      </c>
      <c r="V270" s="32" t="s">
        <v>1076</v>
      </c>
      <c r="W270" s="33" t="s">
        <v>350</v>
      </c>
      <c r="X270" s="32" t="s">
        <v>1077</v>
      </c>
      <c r="Y270" s="34" t="s">
        <v>1078</v>
      </c>
      <c r="Z270" s="35" t="s">
        <v>1628</v>
      </c>
      <c r="AA270" s="37" t="s">
        <v>1629</v>
      </c>
      <c r="AB270" s="36" t="s">
        <v>1079</v>
      </c>
      <c r="AC270" s="5"/>
    </row>
    <row r="271" spans="1:29" ht="22.5" x14ac:dyDescent="0.2">
      <c r="A271" s="179" t="s">
        <v>1525</v>
      </c>
      <c r="B271" s="176"/>
      <c r="C271" s="176" t="s">
        <v>1630</v>
      </c>
      <c r="D271" s="108" t="s">
        <v>1631</v>
      </c>
      <c r="E271" s="180" t="s">
        <v>229</v>
      </c>
      <c r="F271" s="113" t="s">
        <v>1632</v>
      </c>
      <c r="G271" s="20" t="s">
        <v>1633</v>
      </c>
      <c r="H271" s="117" t="s">
        <v>38</v>
      </c>
      <c r="I271" s="113" t="s">
        <v>1307</v>
      </c>
      <c r="J271" s="181">
        <v>12</v>
      </c>
      <c r="K271" s="181" t="s">
        <v>1634</v>
      </c>
      <c r="L271" s="182">
        <v>42</v>
      </c>
      <c r="M271" s="183"/>
      <c r="N271" s="113" t="s">
        <v>1632</v>
      </c>
      <c r="O271" s="20" t="s">
        <v>1633</v>
      </c>
      <c r="P271" s="113" t="s">
        <v>1308</v>
      </c>
      <c r="Q271" s="181">
        <v>10</v>
      </c>
      <c r="R271" s="181">
        <v>3</v>
      </c>
      <c r="S271" s="181">
        <f t="shared" si="14"/>
        <v>30</v>
      </c>
      <c r="T271" s="184" t="s">
        <v>35</v>
      </c>
      <c r="U271" s="26">
        <f>COUNTIF($C$5:$C$670,C271)</f>
        <v>1</v>
      </c>
      <c r="V271" s="32" t="s">
        <v>248</v>
      </c>
      <c r="W271" s="33" t="s">
        <v>249</v>
      </c>
      <c r="X271" s="32" t="s">
        <v>1635</v>
      </c>
      <c r="Y271" s="34" t="s">
        <v>1636</v>
      </c>
      <c r="Z271" s="35"/>
      <c r="AA271" s="33"/>
      <c r="AB271" s="36" t="s">
        <v>1637</v>
      </c>
      <c r="AC271" s="5"/>
    </row>
    <row r="272" spans="1:29" ht="22.5" customHeight="1" x14ac:dyDescent="0.2">
      <c r="A272" s="179" t="s">
        <v>1525</v>
      </c>
      <c r="B272" s="176"/>
      <c r="C272" s="176" t="s">
        <v>487</v>
      </c>
      <c r="D272" s="108" t="s">
        <v>488</v>
      </c>
      <c r="E272" s="180" t="s">
        <v>34</v>
      </c>
      <c r="F272" s="113" t="s">
        <v>1535</v>
      </c>
      <c r="G272" s="20" t="s">
        <v>1536</v>
      </c>
      <c r="H272" s="113"/>
      <c r="I272" s="113" t="s">
        <v>396</v>
      </c>
      <c r="J272" s="181">
        <v>4</v>
      </c>
      <c r="K272" s="181">
        <v>5</v>
      </c>
      <c r="L272" s="182">
        <f t="shared" ref="L272:L291" si="15">J272*K272</f>
        <v>20</v>
      </c>
      <c r="M272" s="183" t="s">
        <v>35</v>
      </c>
      <c r="N272" s="113" t="s">
        <v>1535</v>
      </c>
      <c r="O272" s="20" t="s">
        <v>1536</v>
      </c>
      <c r="P272" s="113" t="s">
        <v>397</v>
      </c>
      <c r="Q272" s="181">
        <v>2</v>
      </c>
      <c r="R272" s="181">
        <v>5</v>
      </c>
      <c r="S272" s="181">
        <f t="shared" si="14"/>
        <v>10</v>
      </c>
      <c r="T272" s="184" t="s">
        <v>35</v>
      </c>
      <c r="U272" s="26">
        <f>COUNTIF($C$5:$C$670,C272)</f>
        <v>9</v>
      </c>
      <c r="V272" s="32" t="s">
        <v>248</v>
      </c>
      <c r="W272" s="33" t="s">
        <v>50</v>
      </c>
      <c r="X272" s="32" t="s">
        <v>496</v>
      </c>
      <c r="Y272" s="35"/>
      <c r="Z272" s="35" t="s">
        <v>1314</v>
      </c>
      <c r="AA272" s="37" t="s">
        <v>1315</v>
      </c>
      <c r="AB272" s="36" t="s">
        <v>499</v>
      </c>
      <c r="AC272" s="5"/>
    </row>
    <row r="273" spans="1:29" ht="22.5" customHeight="1" x14ac:dyDescent="0.2">
      <c r="A273" s="179" t="s">
        <v>1525</v>
      </c>
      <c r="B273" s="176"/>
      <c r="C273" s="176" t="s">
        <v>1316</v>
      </c>
      <c r="D273" s="177" t="s">
        <v>1317</v>
      </c>
      <c r="E273" s="180" t="s">
        <v>257</v>
      </c>
      <c r="F273" s="113" t="s">
        <v>1526</v>
      </c>
      <c r="G273" s="20" t="s">
        <v>1527</v>
      </c>
      <c r="H273" s="113" t="s">
        <v>38</v>
      </c>
      <c r="I273" s="113" t="s">
        <v>286</v>
      </c>
      <c r="J273" s="181">
        <v>2</v>
      </c>
      <c r="K273" s="181">
        <v>5</v>
      </c>
      <c r="L273" s="182">
        <f t="shared" si="15"/>
        <v>10</v>
      </c>
      <c r="M273" s="183"/>
      <c r="N273" s="113" t="s">
        <v>1526</v>
      </c>
      <c r="O273" s="20" t="s">
        <v>1527</v>
      </c>
      <c r="P273" s="113" t="s">
        <v>221</v>
      </c>
      <c r="Q273" s="181">
        <v>2</v>
      </c>
      <c r="R273" s="181">
        <v>5</v>
      </c>
      <c r="S273" s="181">
        <f t="shared" si="14"/>
        <v>10</v>
      </c>
      <c r="T273" s="184" t="s">
        <v>35</v>
      </c>
      <c r="U273" s="26">
        <f>COUNTIF($C$5:$C$670,C273)</f>
        <v>2</v>
      </c>
      <c r="V273" s="38" t="s">
        <v>109</v>
      </c>
      <c r="W273" s="33" t="s">
        <v>651</v>
      </c>
      <c r="X273" s="32" t="s">
        <v>1638</v>
      </c>
      <c r="Y273" s="34" t="s">
        <v>1639</v>
      </c>
      <c r="Z273" s="35"/>
      <c r="AA273" s="33"/>
      <c r="AB273" s="36" t="s">
        <v>1324</v>
      </c>
      <c r="AC273" s="5"/>
    </row>
    <row r="274" spans="1:29" ht="22.5" customHeight="1" x14ac:dyDescent="0.2">
      <c r="A274" s="15" t="s">
        <v>1525</v>
      </c>
      <c r="B274" s="16"/>
      <c r="C274" s="16" t="s">
        <v>1341</v>
      </c>
      <c r="D274" s="17" t="s">
        <v>1342</v>
      </c>
      <c r="E274" s="18" t="s">
        <v>124</v>
      </c>
      <c r="F274" s="19" t="s">
        <v>1526</v>
      </c>
      <c r="G274" s="20" t="s">
        <v>1527</v>
      </c>
      <c r="H274" s="19" t="s">
        <v>38</v>
      </c>
      <c r="I274" s="21" t="s">
        <v>397</v>
      </c>
      <c r="J274" s="22">
        <v>2</v>
      </c>
      <c r="K274" s="22">
        <v>5</v>
      </c>
      <c r="L274" s="182">
        <f t="shared" si="15"/>
        <v>10</v>
      </c>
      <c r="M274" s="183"/>
      <c r="N274" s="19" t="s">
        <v>1526</v>
      </c>
      <c r="O274" s="20" t="s">
        <v>1527</v>
      </c>
      <c r="P274" s="21" t="s">
        <v>397</v>
      </c>
      <c r="Q274" s="22">
        <v>4</v>
      </c>
      <c r="R274" s="22">
        <v>5</v>
      </c>
      <c r="S274" s="22">
        <f t="shared" si="14"/>
        <v>20</v>
      </c>
      <c r="T274" s="25" t="s">
        <v>35</v>
      </c>
      <c r="U274" s="26">
        <f>COUNTIF($C$5:$C$670,C274)</f>
        <v>2</v>
      </c>
      <c r="V274" s="32" t="s">
        <v>109</v>
      </c>
      <c r="W274" s="33" t="s">
        <v>71</v>
      </c>
      <c r="X274" s="32" t="s">
        <v>1344</v>
      </c>
      <c r="Y274" s="34" t="s">
        <v>1345</v>
      </c>
      <c r="Z274" s="35"/>
      <c r="AA274" s="33"/>
      <c r="AB274" s="36" t="s">
        <v>1346</v>
      </c>
      <c r="AC274" s="5"/>
    </row>
    <row r="275" spans="1:29" ht="22.5" customHeight="1" x14ac:dyDescent="0.2">
      <c r="A275" s="15" t="s">
        <v>1525</v>
      </c>
      <c r="B275" s="16"/>
      <c r="C275" s="16" t="s">
        <v>762</v>
      </c>
      <c r="D275" s="17" t="s">
        <v>763</v>
      </c>
      <c r="E275" s="18" t="s">
        <v>132</v>
      </c>
      <c r="F275" s="19" t="s">
        <v>1526</v>
      </c>
      <c r="G275" s="20" t="s">
        <v>1527</v>
      </c>
      <c r="H275" s="19" t="s">
        <v>169</v>
      </c>
      <c r="I275" s="21" t="s">
        <v>286</v>
      </c>
      <c r="J275" s="22">
        <v>4</v>
      </c>
      <c r="K275" s="22">
        <v>6</v>
      </c>
      <c r="L275" s="23">
        <f t="shared" si="15"/>
        <v>24</v>
      </c>
      <c r="M275" s="24"/>
      <c r="N275" s="19" t="s">
        <v>1526</v>
      </c>
      <c r="O275" s="20" t="s">
        <v>1527</v>
      </c>
      <c r="P275" s="21" t="s">
        <v>221</v>
      </c>
      <c r="Q275" s="22">
        <v>2</v>
      </c>
      <c r="R275" s="22">
        <v>5</v>
      </c>
      <c r="S275" s="22">
        <f t="shared" si="14"/>
        <v>10</v>
      </c>
      <c r="T275" s="25"/>
      <c r="U275" s="26">
        <f>COUNTIF($C$5:$C$670,C275)</f>
        <v>3</v>
      </c>
      <c r="V275" s="32" t="s">
        <v>189</v>
      </c>
      <c r="W275" s="33" t="s">
        <v>455</v>
      </c>
      <c r="X275" s="32" t="s">
        <v>764</v>
      </c>
      <c r="Y275" s="34" t="s">
        <v>765</v>
      </c>
      <c r="Z275" s="35" t="s">
        <v>1640</v>
      </c>
      <c r="AA275" s="37" t="s">
        <v>1641</v>
      </c>
      <c r="AB275" s="36" t="s">
        <v>768</v>
      </c>
      <c r="AC275" s="5"/>
    </row>
    <row r="276" spans="1:29" ht="22.5" customHeight="1" x14ac:dyDescent="0.2">
      <c r="A276" s="15" t="s">
        <v>1525</v>
      </c>
      <c r="B276" s="16"/>
      <c r="C276" s="16" t="s">
        <v>1642</v>
      </c>
      <c r="D276" s="17" t="s">
        <v>1643</v>
      </c>
      <c r="E276" s="18" t="s">
        <v>56</v>
      </c>
      <c r="F276" s="19" t="s">
        <v>1644</v>
      </c>
      <c r="G276" s="20" t="s">
        <v>1645</v>
      </c>
      <c r="H276" s="19" t="s">
        <v>82</v>
      </c>
      <c r="I276" s="21" t="s">
        <v>311</v>
      </c>
      <c r="J276" s="22">
        <v>4</v>
      </c>
      <c r="K276" s="22">
        <v>6</v>
      </c>
      <c r="L276" s="23">
        <f t="shared" si="15"/>
        <v>24</v>
      </c>
      <c r="M276" s="24"/>
      <c r="N276" s="21" t="s">
        <v>1644</v>
      </c>
      <c r="O276" s="20" t="s">
        <v>1645</v>
      </c>
      <c r="P276" s="21" t="s">
        <v>454</v>
      </c>
      <c r="Q276" s="22">
        <v>2</v>
      </c>
      <c r="R276" s="22">
        <v>5</v>
      </c>
      <c r="S276" s="22">
        <f t="shared" si="14"/>
        <v>10</v>
      </c>
      <c r="T276" s="25" t="s">
        <v>35</v>
      </c>
      <c r="U276" s="26">
        <f>COUNTIF($C$5:$C$670,C276)</f>
        <v>1</v>
      </c>
      <c r="V276" s="32" t="s">
        <v>78</v>
      </c>
      <c r="W276" s="33" t="s">
        <v>688</v>
      </c>
      <c r="X276" s="32" t="s">
        <v>1646</v>
      </c>
      <c r="Y276" s="34" t="s">
        <v>1647</v>
      </c>
      <c r="Z276" s="35" t="s">
        <v>1648</v>
      </c>
      <c r="AA276" s="37" t="s">
        <v>1649</v>
      </c>
      <c r="AB276" s="36" t="s">
        <v>1650</v>
      </c>
      <c r="AC276" s="5"/>
    </row>
    <row r="277" spans="1:29" ht="22.5" customHeight="1" x14ac:dyDescent="0.2">
      <c r="A277" s="15" t="s">
        <v>1525</v>
      </c>
      <c r="B277" s="16"/>
      <c r="C277" s="16" t="s">
        <v>1651</v>
      </c>
      <c r="D277" s="17" t="s">
        <v>1652</v>
      </c>
      <c r="E277" s="18" t="s">
        <v>67</v>
      </c>
      <c r="F277" s="113" t="s">
        <v>1557</v>
      </c>
      <c r="G277" s="20" t="s">
        <v>1558</v>
      </c>
      <c r="H277" s="19" t="s">
        <v>38</v>
      </c>
      <c r="I277" s="21" t="s">
        <v>454</v>
      </c>
      <c r="J277" s="22">
        <v>3</v>
      </c>
      <c r="K277" s="22">
        <v>5</v>
      </c>
      <c r="L277" s="23">
        <f t="shared" si="15"/>
        <v>15</v>
      </c>
      <c r="M277" s="24" t="s">
        <v>35</v>
      </c>
      <c r="N277" s="113" t="s">
        <v>1557</v>
      </c>
      <c r="O277" s="20" t="s">
        <v>1558</v>
      </c>
      <c r="P277" s="21" t="s">
        <v>454</v>
      </c>
      <c r="Q277" s="22">
        <v>4</v>
      </c>
      <c r="R277" s="22">
        <v>5</v>
      </c>
      <c r="S277" s="22">
        <f t="shared" si="14"/>
        <v>20</v>
      </c>
      <c r="T277" s="25" t="s">
        <v>35</v>
      </c>
      <c r="U277" s="26">
        <f>COUNTIF($C$5:$C$667,C277)</f>
        <v>1</v>
      </c>
      <c r="V277" s="32" t="s">
        <v>92</v>
      </c>
      <c r="W277" s="33" t="s">
        <v>42</v>
      </c>
      <c r="X277" s="32" t="s">
        <v>1653</v>
      </c>
      <c r="Y277" s="34" t="s">
        <v>1654</v>
      </c>
      <c r="Z277" s="35"/>
      <c r="AA277" s="37"/>
      <c r="AB277" s="36" t="s">
        <v>1655</v>
      </c>
      <c r="AC277" s="5"/>
    </row>
    <row r="278" spans="1:29" ht="22.5" customHeight="1" x14ac:dyDescent="0.2">
      <c r="A278" s="15" t="s">
        <v>1525</v>
      </c>
      <c r="B278" s="16"/>
      <c r="C278" s="16" t="s">
        <v>769</v>
      </c>
      <c r="D278" s="17" t="s">
        <v>770</v>
      </c>
      <c r="E278" s="18" t="s">
        <v>108</v>
      </c>
      <c r="F278" s="21" t="s">
        <v>1526</v>
      </c>
      <c r="G278" s="20" t="s">
        <v>1527</v>
      </c>
      <c r="H278" s="21" t="s">
        <v>38</v>
      </c>
      <c r="I278" s="21" t="s">
        <v>311</v>
      </c>
      <c r="J278" s="22">
        <v>2</v>
      </c>
      <c r="K278" s="22">
        <v>10</v>
      </c>
      <c r="L278" s="182">
        <f t="shared" si="15"/>
        <v>20</v>
      </c>
      <c r="M278" s="183" t="s">
        <v>35</v>
      </c>
      <c r="N278" s="21" t="s">
        <v>1526</v>
      </c>
      <c r="O278" s="20" t="s">
        <v>1527</v>
      </c>
      <c r="P278" s="21" t="s">
        <v>454</v>
      </c>
      <c r="Q278" s="22">
        <v>3</v>
      </c>
      <c r="R278" s="22">
        <v>5</v>
      </c>
      <c r="S278" s="22">
        <f t="shared" si="14"/>
        <v>15</v>
      </c>
      <c r="T278" s="25" t="s">
        <v>35</v>
      </c>
      <c r="U278" s="26">
        <f>COUNTIF($C$5:$C$670,C278)</f>
        <v>2</v>
      </c>
      <c r="V278" s="32" t="s">
        <v>78</v>
      </c>
      <c r="W278" s="33" t="s">
        <v>42</v>
      </c>
      <c r="X278" s="32" t="s">
        <v>771</v>
      </c>
      <c r="Y278" s="34" t="s">
        <v>772</v>
      </c>
      <c r="Z278" s="35" t="s">
        <v>1656</v>
      </c>
      <c r="AA278" s="37" t="s">
        <v>1657</v>
      </c>
      <c r="AB278" s="119" t="s">
        <v>1658</v>
      </c>
      <c r="AC278" s="5"/>
    </row>
    <row r="279" spans="1:29" ht="22.5" customHeight="1" x14ac:dyDescent="0.2">
      <c r="A279" s="15" t="s">
        <v>1525</v>
      </c>
      <c r="B279" s="16"/>
      <c r="C279" s="16" t="s">
        <v>298</v>
      </c>
      <c r="D279" s="17" t="s">
        <v>299</v>
      </c>
      <c r="E279" s="18" t="s">
        <v>144</v>
      </c>
      <c r="F279" s="19" t="s">
        <v>1535</v>
      </c>
      <c r="G279" s="20" t="s">
        <v>1536</v>
      </c>
      <c r="H279" s="19" t="s">
        <v>82</v>
      </c>
      <c r="I279" s="21" t="s">
        <v>311</v>
      </c>
      <c r="J279" s="22">
        <v>4</v>
      </c>
      <c r="K279" s="22">
        <v>10</v>
      </c>
      <c r="L279" s="23">
        <f t="shared" si="15"/>
        <v>40</v>
      </c>
      <c r="M279" s="24" t="s">
        <v>35</v>
      </c>
      <c r="N279" s="21" t="s">
        <v>1535</v>
      </c>
      <c r="O279" s="20" t="s">
        <v>1536</v>
      </c>
      <c r="P279" s="21" t="s">
        <v>311</v>
      </c>
      <c r="Q279" s="22">
        <v>5</v>
      </c>
      <c r="R279" s="22">
        <v>5</v>
      </c>
      <c r="S279" s="22">
        <f t="shared" si="14"/>
        <v>25</v>
      </c>
      <c r="T279" s="25" t="s">
        <v>35</v>
      </c>
      <c r="U279" s="26">
        <f>COUNTIF($C$5:$C$670,C279)</f>
        <v>7</v>
      </c>
      <c r="V279" s="32" t="s">
        <v>302</v>
      </c>
      <c r="W279" s="33" t="s">
        <v>303</v>
      </c>
      <c r="X279" s="32" t="s">
        <v>304</v>
      </c>
      <c r="Y279" s="35" t="s">
        <v>305</v>
      </c>
      <c r="Z279" s="35"/>
      <c r="AA279" s="33"/>
      <c r="AB279" s="119" t="s">
        <v>308</v>
      </c>
      <c r="AC279" s="5"/>
    </row>
    <row r="280" spans="1:29" ht="22.5" customHeight="1" x14ac:dyDescent="0.2">
      <c r="A280" s="15" t="s">
        <v>1525</v>
      </c>
      <c r="B280" s="16"/>
      <c r="C280" s="16" t="s">
        <v>2082</v>
      </c>
      <c r="D280" s="17" t="s">
        <v>2083</v>
      </c>
      <c r="E280" s="18" t="s">
        <v>208</v>
      </c>
      <c r="F280" s="113" t="s">
        <v>1557</v>
      </c>
      <c r="G280" s="20" t="s">
        <v>1558</v>
      </c>
      <c r="H280" s="19" t="s">
        <v>38</v>
      </c>
      <c r="I280" s="21" t="s">
        <v>311</v>
      </c>
      <c r="J280" s="22">
        <v>3</v>
      </c>
      <c r="K280" s="22">
        <v>5</v>
      </c>
      <c r="L280" s="23">
        <f t="shared" si="15"/>
        <v>15</v>
      </c>
      <c r="M280" s="24" t="s">
        <v>35</v>
      </c>
      <c r="N280" s="113" t="s">
        <v>1557</v>
      </c>
      <c r="O280" s="20" t="s">
        <v>1558</v>
      </c>
      <c r="P280" s="21" t="s">
        <v>454</v>
      </c>
      <c r="Q280" s="22">
        <v>4</v>
      </c>
      <c r="R280" s="22">
        <v>5</v>
      </c>
      <c r="S280" s="22">
        <f t="shared" si="14"/>
        <v>20</v>
      </c>
      <c r="T280" s="25" t="s">
        <v>35</v>
      </c>
      <c r="U280" s="26">
        <f>COUNTIF($C$5:$C$665,C280)</f>
        <v>7</v>
      </c>
      <c r="V280" s="32" t="s">
        <v>1245</v>
      </c>
      <c r="W280" s="33" t="s">
        <v>79</v>
      </c>
      <c r="X280" s="32" t="s">
        <v>2296</v>
      </c>
      <c r="Y280" s="35" t="s">
        <v>2297</v>
      </c>
      <c r="Z280" s="35"/>
      <c r="AA280" s="33"/>
      <c r="AB280" s="119" t="s">
        <v>2087</v>
      </c>
      <c r="AC280" s="5"/>
    </row>
    <row r="281" spans="1:29" ht="22.5" customHeight="1" x14ac:dyDescent="0.2">
      <c r="A281" s="15" t="s">
        <v>1525</v>
      </c>
      <c r="B281" s="16"/>
      <c r="C281" s="16" t="s">
        <v>776</v>
      </c>
      <c r="D281" s="17" t="s">
        <v>777</v>
      </c>
      <c r="E281" s="18" t="s">
        <v>332</v>
      </c>
      <c r="F281" s="19" t="s">
        <v>1535</v>
      </c>
      <c r="G281" s="20" t="s">
        <v>1536</v>
      </c>
      <c r="H281" s="19" t="s">
        <v>38</v>
      </c>
      <c r="I281" s="113" t="s">
        <v>311</v>
      </c>
      <c r="J281" s="22">
        <v>5</v>
      </c>
      <c r="K281" s="22">
        <v>5</v>
      </c>
      <c r="L281" s="111">
        <f t="shared" si="15"/>
        <v>25</v>
      </c>
      <c r="M281" s="112"/>
      <c r="N281" s="19" t="s">
        <v>1535</v>
      </c>
      <c r="O281" s="20" t="s">
        <v>1536</v>
      </c>
      <c r="P281" s="21" t="s">
        <v>454</v>
      </c>
      <c r="Q281" s="22">
        <v>1</v>
      </c>
      <c r="R281" s="22">
        <v>5</v>
      </c>
      <c r="S281" s="22">
        <f t="shared" si="14"/>
        <v>5</v>
      </c>
      <c r="T281" s="25"/>
      <c r="U281" s="26">
        <f>COUNTIF($C$5:$C$670,C281)</f>
        <v>5</v>
      </c>
      <c r="V281" s="32" t="s">
        <v>189</v>
      </c>
      <c r="W281" s="33" t="s">
        <v>455</v>
      </c>
      <c r="X281" s="32" t="s">
        <v>778</v>
      </c>
      <c r="Y281" s="34" t="s">
        <v>779</v>
      </c>
      <c r="Z281" s="35"/>
      <c r="AA281" s="33"/>
      <c r="AB281" s="36" t="s">
        <v>1113</v>
      </c>
      <c r="AC281" s="5"/>
    </row>
    <row r="282" spans="1:29" ht="22.5" customHeight="1" x14ac:dyDescent="0.2">
      <c r="A282" s="15" t="s">
        <v>1525</v>
      </c>
      <c r="B282" s="16"/>
      <c r="C282" s="16" t="s">
        <v>1659</v>
      </c>
      <c r="D282" s="17" t="s">
        <v>1660</v>
      </c>
      <c r="E282" s="18" t="s">
        <v>144</v>
      </c>
      <c r="F282" s="19" t="s">
        <v>1535</v>
      </c>
      <c r="G282" s="20" t="s">
        <v>1536</v>
      </c>
      <c r="H282" s="19"/>
      <c r="I282" s="19" t="s">
        <v>1661</v>
      </c>
      <c r="J282" s="22">
        <v>8</v>
      </c>
      <c r="K282" s="22">
        <v>10</v>
      </c>
      <c r="L282" s="111">
        <f t="shared" si="15"/>
        <v>80</v>
      </c>
      <c r="M282" s="112"/>
      <c r="N282" s="19" t="s">
        <v>1535</v>
      </c>
      <c r="O282" s="20" t="s">
        <v>1536</v>
      </c>
      <c r="P282" s="19" t="s">
        <v>1662</v>
      </c>
      <c r="Q282" s="22">
        <v>8</v>
      </c>
      <c r="R282" s="22">
        <v>5</v>
      </c>
      <c r="S282" s="22">
        <f t="shared" si="14"/>
        <v>40</v>
      </c>
      <c r="T282" s="25" t="s">
        <v>35</v>
      </c>
      <c r="U282" s="26">
        <f>COUNTIF($C$5:$C$670,C282)</f>
        <v>1</v>
      </c>
      <c r="V282" s="32" t="s">
        <v>41</v>
      </c>
      <c r="W282" s="33" t="s">
        <v>50</v>
      </c>
      <c r="X282" s="32" t="s">
        <v>1663</v>
      </c>
      <c r="Y282" s="34" t="s">
        <v>1664</v>
      </c>
      <c r="Z282" s="35" t="s">
        <v>1665</v>
      </c>
      <c r="AA282" s="33" t="s">
        <v>1666</v>
      </c>
      <c r="AB282" s="36" t="s">
        <v>1667</v>
      </c>
      <c r="AC282" s="5"/>
    </row>
    <row r="283" spans="1:29" ht="22.5" customHeight="1" x14ac:dyDescent="0.2">
      <c r="A283" s="15" t="s">
        <v>1525</v>
      </c>
      <c r="B283" s="16"/>
      <c r="C283" s="16" t="s">
        <v>1668</v>
      </c>
      <c r="D283" s="108" t="s">
        <v>1669</v>
      </c>
      <c r="E283" s="18" t="s">
        <v>144</v>
      </c>
      <c r="F283" s="19" t="s">
        <v>1526</v>
      </c>
      <c r="G283" s="20" t="s">
        <v>1527</v>
      </c>
      <c r="H283" s="19" t="s">
        <v>82</v>
      </c>
      <c r="I283" s="21" t="s">
        <v>311</v>
      </c>
      <c r="J283" s="22">
        <v>2</v>
      </c>
      <c r="K283" s="22">
        <v>10</v>
      </c>
      <c r="L283" s="111">
        <f t="shared" si="15"/>
        <v>20</v>
      </c>
      <c r="M283" s="112"/>
      <c r="N283" s="19" t="s">
        <v>1526</v>
      </c>
      <c r="O283" s="20" t="s">
        <v>1527</v>
      </c>
      <c r="P283" s="21" t="s">
        <v>454</v>
      </c>
      <c r="Q283" s="22">
        <v>1</v>
      </c>
      <c r="R283" s="22">
        <v>5</v>
      </c>
      <c r="S283" s="22">
        <f t="shared" si="14"/>
        <v>5</v>
      </c>
      <c r="T283" s="25"/>
      <c r="U283" s="26">
        <f>COUNTIF($C$5:$C$670,C283)</f>
        <v>1</v>
      </c>
      <c r="V283" s="38" t="s">
        <v>49</v>
      </c>
      <c r="W283" s="33" t="s">
        <v>180</v>
      </c>
      <c r="X283" s="32" t="s">
        <v>1670</v>
      </c>
      <c r="Y283" s="34" t="s">
        <v>1671</v>
      </c>
      <c r="Z283" s="35"/>
      <c r="AA283" s="33"/>
      <c r="AB283" s="36" t="s">
        <v>1672</v>
      </c>
      <c r="AC283" s="5"/>
    </row>
    <row r="284" spans="1:29" ht="22.5" customHeight="1" x14ac:dyDescent="0.2">
      <c r="A284" s="15" t="s">
        <v>1525</v>
      </c>
      <c r="B284" s="16"/>
      <c r="C284" s="16" t="s">
        <v>781</v>
      </c>
      <c r="D284" s="17" t="s">
        <v>782</v>
      </c>
      <c r="E284" s="18" t="s">
        <v>197</v>
      </c>
      <c r="F284" s="19" t="s">
        <v>1526</v>
      </c>
      <c r="G284" s="20" t="s">
        <v>1527</v>
      </c>
      <c r="H284" s="19" t="s">
        <v>38</v>
      </c>
      <c r="I284" s="21" t="s">
        <v>286</v>
      </c>
      <c r="J284" s="22">
        <v>2</v>
      </c>
      <c r="K284" s="22">
        <v>5</v>
      </c>
      <c r="L284" s="111">
        <f t="shared" si="15"/>
        <v>10</v>
      </c>
      <c r="M284" s="112"/>
      <c r="N284" s="19" t="s">
        <v>1526</v>
      </c>
      <c r="O284" s="20" t="s">
        <v>1527</v>
      </c>
      <c r="P284" s="21" t="s">
        <v>221</v>
      </c>
      <c r="Q284" s="22">
        <v>4</v>
      </c>
      <c r="R284" s="22">
        <v>5</v>
      </c>
      <c r="S284" s="22">
        <f t="shared" si="14"/>
        <v>20</v>
      </c>
      <c r="T284" s="25" t="s">
        <v>35</v>
      </c>
      <c r="U284" s="26">
        <f>COUNTIF($C$5:$C$670,C284)</f>
        <v>4</v>
      </c>
      <c r="V284" s="32" t="s">
        <v>92</v>
      </c>
      <c r="W284" s="33" t="s">
        <v>783</v>
      </c>
      <c r="X284" s="32" t="s">
        <v>784</v>
      </c>
      <c r="Y284" s="34" t="s">
        <v>785</v>
      </c>
      <c r="Z284" s="35" t="s">
        <v>1673</v>
      </c>
      <c r="AA284" s="33"/>
      <c r="AB284" s="36" t="s">
        <v>788</v>
      </c>
      <c r="AC284" s="5"/>
    </row>
    <row r="285" spans="1:29" ht="22.5" customHeight="1" x14ac:dyDescent="0.2">
      <c r="A285" s="15" t="s">
        <v>1525</v>
      </c>
      <c r="B285" s="16"/>
      <c r="C285" s="16" t="s">
        <v>801</v>
      </c>
      <c r="D285" s="17" t="s">
        <v>802</v>
      </c>
      <c r="E285" s="18" t="s">
        <v>144</v>
      </c>
      <c r="F285" s="19" t="s">
        <v>1526</v>
      </c>
      <c r="G285" s="20" t="s">
        <v>1527</v>
      </c>
      <c r="H285" s="19" t="s">
        <v>38</v>
      </c>
      <c r="I285" s="21" t="s">
        <v>311</v>
      </c>
      <c r="J285" s="22">
        <v>4</v>
      </c>
      <c r="K285" s="22">
        <v>5</v>
      </c>
      <c r="L285" s="111">
        <f t="shared" si="15"/>
        <v>20</v>
      </c>
      <c r="M285" s="112"/>
      <c r="N285" s="19" t="s">
        <v>1526</v>
      </c>
      <c r="O285" s="20" t="s">
        <v>1527</v>
      </c>
      <c r="P285" s="21" t="s">
        <v>454</v>
      </c>
      <c r="Q285" s="22">
        <v>4</v>
      </c>
      <c r="R285" s="22">
        <v>5</v>
      </c>
      <c r="S285" s="22">
        <f t="shared" si="14"/>
        <v>20</v>
      </c>
      <c r="T285" s="25" t="s">
        <v>35</v>
      </c>
      <c r="U285" s="26">
        <f>COUNTIF($C$5:$C$670,C285)</f>
        <v>2</v>
      </c>
      <c r="V285" s="32" t="s">
        <v>803</v>
      </c>
      <c r="W285" s="33" t="s">
        <v>738</v>
      </c>
      <c r="X285" s="32" t="s">
        <v>804</v>
      </c>
      <c r="Y285" s="34" t="s">
        <v>805</v>
      </c>
      <c r="Z285" s="35" t="s">
        <v>1674</v>
      </c>
      <c r="AA285" s="37" t="s">
        <v>1675</v>
      </c>
      <c r="AB285" s="36" t="s">
        <v>808</v>
      </c>
      <c r="AC285" s="5"/>
    </row>
    <row r="286" spans="1:29" ht="22.5" customHeight="1" x14ac:dyDescent="0.2">
      <c r="A286" s="15" t="s">
        <v>1525</v>
      </c>
      <c r="B286" s="16"/>
      <c r="C286" s="16" t="s">
        <v>1676</v>
      </c>
      <c r="D286" s="17" t="s">
        <v>1677</v>
      </c>
      <c r="E286" s="18" t="s">
        <v>132</v>
      </c>
      <c r="F286" s="19" t="s">
        <v>1526</v>
      </c>
      <c r="G286" s="20" t="s">
        <v>1527</v>
      </c>
      <c r="H286" s="19" t="s">
        <v>38</v>
      </c>
      <c r="I286" s="21" t="s">
        <v>286</v>
      </c>
      <c r="J286" s="22">
        <v>4</v>
      </c>
      <c r="K286" s="22">
        <v>5</v>
      </c>
      <c r="L286" s="111">
        <f t="shared" si="15"/>
        <v>20</v>
      </c>
      <c r="M286" s="112"/>
      <c r="N286" s="19" t="s">
        <v>1526</v>
      </c>
      <c r="O286" s="20" t="s">
        <v>1527</v>
      </c>
      <c r="P286" s="21" t="s">
        <v>221</v>
      </c>
      <c r="Q286" s="22">
        <v>1</v>
      </c>
      <c r="R286" s="22">
        <v>28</v>
      </c>
      <c r="S286" s="22">
        <f t="shared" si="14"/>
        <v>28</v>
      </c>
      <c r="T286" s="25" t="s">
        <v>35</v>
      </c>
      <c r="U286" s="26">
        <f>COUNTIF($C$5:$C$670,C286)</f>
        <v>1</v>
      </c>
      <c r="V286" s="32" t="s">
        <v>189</v>
      </c>
      <c r="W286" s="33" t="s">
        <v>71</v>
      </c>
      <c r="X286" s="32" t="s">
        <v>1678</v>
      </c>
      <c r="Y286" s="34" t="s">
        <v>1679</v>
      </c>
      <c r="Z286" s="35" t="s">
        <v>1680</v>
      </c>
      <c r="AA286" s="37" t="s">
        <v>1681</v>
      </c>
      <c r="AB286" s="36" t="s">
        <v>1682</v>
      </c>
      <c r="AC286" s="5"/>
    </row>
    <row r="287" spans="1:29" ht="18.75" customHeight="1" x14ac:dyDescent="0.2">
      <c r="A287" s="15" t="s">
        <v>1525</v>
      </c>
      <c r="B287" s="16"/>
      <c r="C287" s="16" t="s">
        <v>1683</v>
      </c>
      <c r="D287" s="17" t="s">
        <v>1684</v>
      </c>
      <c r="E287" s="18" t="s">
        <v>229</v>
      </c>
      <c r="F287" s="19" t="s">
        <v>1685</v>
      </c>
      <c r="G287" s="20" t="s">
        <v>1686</v>
      </c>
      <c r="H287" s="19" t="s">
        <v>82</v>
      </c>
      <c r="I287" s="19" t="s">
        <v>1361</v>
      </c>
      <c r="J287" s="22">
        <v>3</v>
      </c>
      <c r="K287" s="22">
        <v>4</v>
      </c>
      <c r="L287" s="111">
        <f t="shared" si="15"/>
        <v>12</v>
      </c>
      <c r="M287" s="112"/>
      <c r="N287" s="19" t="s">
        <v>1685</v>
      </c>
      <c r="O287" s="20" t="s">
        <v>1686</v>
      </c>
      <c r="P287" s="19" t="s">
        <v>1361</v>
      </c>
      <c r="Q287" s="22">
        <v>2</v>
      </c>
      <c r="R287" s="22">
        <v>5</v>
      </c>
      <c r="S287" s="22">
        <f t="shared" si="14"/>
        <v>10</v>
      </c>
      <c r="T287" s="25" t="s">
        <v>35</v>
      </c>
      <c r="U287" s="26">
        <f>COUNTIF($C$5:$C$670,C287)</f>
        <v>1</v>
      </c>
      <c r="V287" s="32" t="s">
        <v>78</v>
      </c>
      <c r="W287" s="33" t="s">
        <v>42</v>
      </c>
      <c r="X287" s="32" t="s">
        <v>1687</v>
      </c>
      <c r="Y287" s="34" t="s">
        <v>1688</v>
      </c>
      <c r="Z287" s="35"/>
      <c r="AA287" s="33"/>
      <c r="AB287" s="36" t="s">
        <v>1689</v>
      </c>
    </row>
    <row r="288" spans="1:29" ht="22.5" customHeight="1" x14ac:dyDescent="0.2">
      <c r="A288" s="15" t="s">
        <v>1525</v>
      </c>
      <c r="B288" s="16"/>
      <c r="C288" s="16" t="s">
        <v>1690</v>
      </c>
      <c r="D288" s="17" t="s">
        <v>1691</v>
      </c>
      <c r="E288" s="18" t="s">
        <v>108</v>
      </c>
      <c r="F288" s="19" t="s">
        <v>1526</v>
      </c>
      <c r="G288" s="20" t="s">
        <v>1527</v>
      </c>
      <c r="H288" s="19" t="s">
        <v>38</v>
      </c>
      <c r="I288" s="21" t="s">
        <v>311</v>
      </c>
      <c r="J288" s="22">
        <v>4</v>
      </c>
      <c r="K288" s="22">
        <v>5</v>
      </c>
      <c r="L288" s="111">
        <f t="shared" si="15"/>
        <v>20</v>
      </c>
      <c r="M288" s="112"/>
      <c r="N288" s="19" t="s">
        <v>1526</v>
      </c>
      <c r="O288" s="20" t="s">
        <v>1527</v>
      </c>
      <c r="P288" s="21" t="s">
        <v>311</v>
      </c>
      <c r="Q288" s="22">
        <v>4</v>
      </c>
      <c r="R288" s="22">
        <v>5</v>
      </c>
      <c r="S288" s="22">
        <f t="shared" si="14"/>
        <v>20</v>
      </c>
      <c r="T288" s="25" t="s">
        <v>35</v>
      </c>
      <c r="U288" s="26">
        <f>COUNTIF($C$5:$C$670,C288)</f>
        <v>1</v>
      </c>
      <c r="V288" s="32" t="s">
        <v>831</v>
      </c>
      <c r="W288" s="33" t="s">
        <v>1692</v>
      </c>
      <c r="X288" s="32" t="s">
        <v>1693</v>
      </c>
      <c r="Y288" s="34" t="s">
        <v>1694</v>
      </c>
      <c r="Z288" s="35" t="s">
        <v>1695</v>
      </c>
      <c r="AA288" s="37" t="s">
        <v>1696</v>
      </c>
      <c r="AB288" s="36" t="s">
        <v>1697</v>
      </c>
    </row>
    <row r="289" spans="1:29" ht="22.5" customHeight="1" x14ac:dyDescent="0.2">
      <c r="A289" s="15" t="s">
        <v>1525</v>
      </c>
      <c r="B289" s="16"/>
      <c r="C289" s="16" t="s">
        <v>1698</v>
      </c>
      <c r="D289" s="17" t="s">
        <v>1699</v>
      </c>
      <c r="E289" s="18" t="s">
        <v>332</v>
      </c>
      <c r="F289" s="19" t="s">
        <v>58</v>
      </c>
      <c r="G289" s="20" t="s">
        <v>58</v>
      </c>
      <c r="H289" s="19" t="s">
        <v>58</v>
      </c>
      <c r="I289" s="21" t="s">
        <v>58</v>
      </c>
      <c r="J289" s="22">
        <v>0</v>
      </c>
      <c r="K289" s="22">
        <v>0</v>
      </c>
      <c r="L289" s="111">
        <f t="shared" si="15"/>
        <v>0</v>
      </c>
      <c r="M289" s="112"/>
      <c r="N289" s="21" t="s">
        <v>1526</v>
      </c>
      <c r="O289" s="20" t="s">
        <v>1527</v>
      </c>
      <c r="P289" s="21" t="s">
        <v>221</v>
      </c>
      <c r="Q289" s="22">
        <v>2</v>
      </c>
      <c r="R289" s="22">
        <v>5</v>
      </c>
      <c r="S289" s="22">
        <f t="shared" si="14"/>
        <v>10</v>
      </c>
      <c r="T289" s="25" t="s">
        <v>35</v>
      </c>
      <c r="U289" s="26">
        <f>COUNTIF($C$5:$C$670,C289)</f>
        <v>1</v>
      </c>
      <c r="V289" s="32"/>
      <c r="W289" s="33"/>
      <c r="X289" s="32"/>
      <c r="Y289" s="34" t="s">
        <v>1700</v>
      </c>
      <c r="Z289" s="35"/>
      <c r="AA289" s="33"/>
      <c r="AB289" s="36" t="s">
        <v>1701</v>
      </c>
    </row>
    <row r="290" spans="1:29" ht="22.5" customHeight="1" x14ac:dyDescent="0.2">
      <c r="A290" s="15" t="s">
        <v>1525</v>
      </c>
      <c r="B290" s="16"/>
      <c r="C290" s="16" t="s">
        <v>1702</v>
      </c>
      <c r="D290" s="17" t="s">
        <v>1703</v>
      </c>
      <c r="E290" s="18" t="s">
        <v>124</v>
      </c>
      <c r="F290" s="19" t="s">
        <v>1526</v>
      </c>
      <c r="G290" s="20" t="s">
        <v>1527</v>
      </c>
      <c r="H290" s="19" t="s">
        <v>38</v>
      </c>
      <c r="I290" s="21" t="s">
        <v>286</v>
      </c>
      <c r="J290" s="22">
        <v>2</v>
      </c>
      <c r="K290" s="22">
        <v>6</v>
      </c>
      <c r="L290" s="111">
        <f t="shared" si="15"/>
        <v>12</v>
      </c>
      <c r="M290" s="112"/>
      <c r="N290" s="19" t="s">
        <v>1526</v>
      </c>
      <c r="O290" s="20" t="s">
        <v>1527</v>
      </c>
      <c r="P290" s="21" t="s">
        <v>221</v>
      </c>
      <c r="Q290" s="22">
        <v>1</v>
      </c>
      <c r="R290" s="22">
        <v>5</v>
      </c>
      <c r="S290" s="22">
        <f t="shared" si="14"/>
        <v>5</v>
      </c>
      <c r="T290" s="25"/>
      <c r="U290" s="26">
        <f>COUNTIF($C$5:$C$670,C290)</f>
        <v>1</v>
      </c>
      <c r="V290" s="32" t="s">
        <v>862</v>
      </c>
      <c r="W290" s="33" t="s">
        <v>180</v>
      </c>
      <c r="X290" s="32" t="s">
        <v>1704</v>
      </c>
      <c r="Y290" s="34" t="s">
        <v>1705</v>
      </c>
      <c r="Z290" s="35"/>
      <c r="AA290" s="37"/>
      <c r="AB290" s="36" t="s">
        <v>1706</v>
      </c>
    </row>
    <row r="291" spans="1:29" ht="11.25" customHeight="1" x14ac:dyDescent="0.2">
      <c r="A291" s="71">
        <v>0</v>
      </c>
      <c r="B291" s="72">
        <v>0</v>
      </c>
      <c r="C291" s="72">
        <v>0</v>
      </c>
      <c r="D291" s="73"/>
      <c r="E291" s="74" t="s">
        <v>509</v>
      </c>
      <c r="F291" s="75"/>
      <c r="G291" s="20"/>
      <c r="H291" s="75"/>
      <c r="I291" s="75"/>
      <c r="J291" s="76">
        <v>0</v>
      </c>
      <c r="K291" s="76">
        <v>0</v>
      </c>
      <c r="L291" s="77">
        <f t="shared" si="15"/>
        <v>0</v>
      </c>
      <c r="M291" s="78"/>
      <c r="N291" s="75"/>
      <c r="O291" s="20"/>
      <c r="P291" s="75"/>
      <c r="Q291" s="76">
        <v>0</v>
      </c>
      <c r="R291" s="76"/>
      <c r="S291" s="76">
        <f t="shared" si="14"/>
        <v>0</v>
      </c>
      <c r="T291" s="79">
        <v>0</v>
      </c>
      <c r="U291" s="80">
        <v>0</v>
      </c>
      <c r="V291" s="81"/>
      <c r="W291" s="82"/>
      <c r="X291" s="32"/>
      <c r="Y291" s="35"/>
      <c r="Z291" s="35"/>
      <c r="AA291" s="33"/>
      <c r="AB291" s="40"/>
    </row>
    <row r="292" spans="1:29" ht="12" customHeight="1" thickBot="1" x14ac:dyDescent="0.25">
      <c r="A292" s="83" t="s">
        <v>1707</v>
      </c>
      <c r="B292" s="84"/>
      <c r="C292" s="85"/>
      <c r="D292" s="84">
        <f>COUNTA(D253:D291)-B463</f>
        <v>38</v>
      </c>
      <c r="E292" s="86"/>
      <c r="F292" s="87"/>
      <c r="G292" s="88"/>
      <c r="H292" s="87"/>
      <c r="I292" s="87"/>
      <c r="J292" s="89">
        <f>SUM(J253:J291)</f>
        <v>114</v>
      </c>
      <c r="K292" s="89"/>
      <c r="L292" s="90">
        <f>SUM(L253:L291)</f>
        <v>685</v>
      </c>
      <c r="M292" s="91"/>
      <c r="N292" s="87"/>
      <c r="O292" s="88"/>
      <c r="P292" s="87"/>
      <c r="Q292" s="89">
        <f>SUM(Q253:Q291)</f>
        <v>114</v>
      </c>
      <c r="R292" s="89"/>
      <c r="S292" s="89">
        <f t="shared" si="14"/>
        <v>0</v>
      </c>
      <c r="T292" s="92"/>
      <c r="U292" s="93"/>
      <c r="V292" s="94"/>
      <c r="W292" s="95"/>
      <c r="X292" s="94"/>
      <c r="Y292" s="96"/>
      <c r="Z292" s="96"/>
      <c r="AA292" s="95"/>
      <c r="AB292" s="97"/>
    </row>
    <row r="293" spans="1:29" ht="22.5" customHeight="1" x14ac:dyDescent="0.2">
      <c r="A293" s="130" t="s">
        <v>1708</v>
      </c>
      <c r="B293" s="141" t="s">
        <v>1709</v>
      </c>
      <c r="C293" s="142" t="s">
        <v>122</v>
      </c>
      <c r="D293" s="121" t="s">
        <v>123</v>
      </c>
      <c r="E293" s="143" t="s">
        <v>108</v>
      </c>
      <c r="F293" s="99" t="s">
        <v>36</v>
      </c>
      <c r="G293" s="47" t="s">
        <v>37</v>
      </c>
      <c r="H293" s="99" t="s">
        <v>38</v>
      </c>
      <c r="I293" s="100" t="s">
        <v>221</v>
      </c>
      <c r="J293" s="125">
        <v>2</v>
      </c>
      <c r="K293" s="125">
        <v>6</v>
      </c>
      <c r="L293" s="150">
        <f t="shared" ref="L293:L356" si="16">J293*K293</f>
        <v>12</v>
      </c>
      <c r="M293" s="126" t="s">
        <v>35</v>
      </c>
      <c r="N293" s="99" t="s">
        <v>36</v>
      </c>
      <c r="O293" s="47" t="s">
        <v>37</v>
      </c>
      <c r="P293" s="100" t="s">
        <v>221</v>
      </c>
      <c r="Q293" s="125">
        <v>1</v>
      </c>
      <c r="R293" s="125">
        <v>8</v>
      </c>
      <c r="S293" s="125">
        <f t="shared" si="14"/>
        <v>8</v>
      </c>
      <c r="T293" s="127"/>
      <c r="U293" s="26">
        <f>COUNTIF($C$5:$C$670,C293)</f>
        <v>8</v>
      </c>
      <c r="V293" s="27" t="s">
        <v>70</v>
      </c>
      <c r="W293" s="28" t="s">
        <v>102</v>
      </c>
      <c r="X293" s="27" t="s">
        <v>125</v>
      </c>
      <c r="Y293" s="29" t="s">
        <v>1710</v>
      </c>
      <c r="Z293" s="30" t="s">
        <v>1711</v>
      </c>
      <c r="AA293" s="173" t="s">
        <v>1712</v>
      </c>
      <c r="AB293" s="31" t="s">
        <v>129</v>
      </c>
    </row>
    <row r="294" spans="1:29" ht="22.5" customHeight="1" x14ac:dyDescent="0.2">
      <c r="A294" s="130" t="s">
        <v>1708</v>
      </c>
      <c r="B294" s="132" t="s">
        <v>1709</v>
      </c>
      <c r="C294" s="131" t="s">
        <v>1713</v>
      </c>
      <c r="D294" s="121" t="s">
        <v>1714</v>
      </c>
      <c r="E294" s="144" t="s">
        <v>108</v>
      </c>
      <c r="F294" s="100" t="s">
        <v>36</v>
      </c>
      <c r="G294" s="20" t="s">
        <v>37</v>
      </c>
      <c r="H294" s="100" t="s">
        <v>38</v>
      </c>
      <c r="I294" s="100" t="s">
        <v>39</v>
      </c>
      <c r="J294" s="125">
        <v>2</v>
      </c>
      <c r="K294" s="125">
        <v>10</v>
      </c>
      <c r="L294" s="23">
        <f t="shared" si="16"/>
        <v>20</v>
      </c>
      <c r="M294" s="126"/>
      <c r="N294" s="99" t="s">
        <v>36</v>
      </c>
      <c r="O294" s="20" t="s">
        <v>37</v>
      </c>
      <c r="P294" s="100" t="s">
        <v>40</v>
      </c>
      <c r="Q294" s="125">
        <v>1</v>
      </c>
      <c r="R294" s="125">
        <v>5</v>
      </c>
      <c r="S294" s="22">
        <f t="shared" si="14"/>
        <v>5</v>
      </c>
      <c r="T294" s="127" t="s">
        <v>35</v>
      </c>
      <c r="U294" s="26">
        <f>COUNTIF($C$5:$C$670,C294)</f>
        <v>5</v>
      </c>
      <c r="V294" s="32" t="s">
        <v>41</v>
      </c>
      <c r="W294" s="33" t="s">
        <v>102</v>
      </c>
      <c r="X294" s="32" t="s">
        <v>1715</v>
      </c>
      <c r="Y294" s="34" t="s">
        <v>1716</v>
      </c>
      <c r="Z294" s="35" t="s">
        <v>1717</v>
      </c>
      <c r="AA294" s="37" t="s">
        <v>1718</v>
      </c>
      <c r="AB294" s="36" t="s">
        <v>1719</v>
      </c>
    </row>
    <row r="295" spans="1:29" ht="22.5" customHeight="1" x14ac:dyDescent="0.2">
      <c r="A295" s="15" t="s">
        <v>1708</v>
      </c>
      <c r="B295" s="16" t="s">
        <v>1709</v>
      </c>
      <c r="C295" s="16" t="s">
        <v>1720</v>
      </c>
      <c r="D295" s="121" t="s">
        <v>1721</v>
      </c>
      <c r="E295" s="18" t="s">
        <v>1722</v>
      </c>
      <c r="F295" s="21" t="s">
        <v>480</v>
      </c>
      <c r="G295" s="20" t="s">
        <v>481</v>
      </c>
      <c r="H295" s="21" t="s">
        <v>923</v>
      </c>
      <c r="I295" s="21" t="s">
        <v>606</v>
      </c>
      <c r="J295" s="22">
        <v>2</v>
      </c>
      <c r="K295" s="22">
        <v>5</v>
      </c>
      <c r="L295" s="23">
        <f t="shared" si="16"/>
        <v>10</v>
      </c>
      <c r="M295" s="24"/>
      <c r="N295" s="19" t="s">
        <v>480</v>
      </c>
      <c r="O295" s="20" t="s">
        <v>481</v>
      </c>
      <c r="P295" s="21" t="s">
        <v>606</v>
      </c>
      <c r="Q295" s="22">
        <v>1</v>
      </c>
      <c r="R295" s="22">
        <v>5</v>
      </c>
      <c r="S295" s="22">
        <f t="shared" si="14"/>
        <v>5</v>
      </c>
      <c r="T295" s="25" t="s">
        <v>35</v>
      </c>
      <c r="U295" s="26">
        <f>COUNTIF($C$5:$C$670,C295)</f>
        <v>1</v>
      </c>
      <c r="V295" s="32" t="s">
        <v>862</v>
      </c>
      <c r="W295" s="33" t="s">
        <v>350</v>
      </c>
      <c r="X295" s="32" t="s">
        <v>1723</v>
      </c>
      <c r="Y295" s="34" t="s">
        <v>1724</v>
      </c>
      <c r="Z295" s="35"/>
      <c r="AA295" s="33"/>
      <c r="AB295" s="36" t="s">
        <v>1725</v>
      </c>
    </row>
    <row r="296" spans="1:29" ht="22.5" customHeight="1" x14ac:dyDescent="0.2">
      <c r="A296" s="15" t="s">
        <v>1708</v>
      </c>
      <c r="B296" s="16" t="s">
        <v>1709</v>
      </c>
      <c r="C296" s="16" t="s">
        <v>244</v>
      </c>
      <c r="D296" s="17" t="s">
        <v>245</v>
      </c>
      <c r="E296" s="18" t="s">
        <v>208</v>
      </c>
      <c r="F296" s="19" t="s">
        <v>36</v>
      </c>
      <c r="G296" s="20" t="s">
        <v>37</v>
      </c>
      <c r="H296" s="19" t="s">
        <v>38</v>
      </c>
      <c r="I296" s="21" t="s">
        <v>672</v>
      </c>
      <c r="J296" s="22">
        <v>2</v>
      </c>
      <c r="K296" s="22">
        <v>5</v>
      </c>
      <c r="L296" s="23">
        <f t="shared" si="16"/>
        <v>10</v>
      </c>
      <c r="M296" s="24"/>
      <c r="N296" s="19" t="s">
        <v>36</v>
      </c>
      <c r="O296" s="20" t="s">
        <v>37</v>
      </c>
      <c r="P296" s="21" t="s">
        <v>673</v>
      </c>
      <c r="Q296" s="22">
        <v>2</v>
      </c>
      <c r="R296" s="22">
        <v>5</v>
      </c>
      <c r="S296" s="22">
        <f t="shared" si="14"/>
        <v>10</v>
      </c>
      <c r="T296" s="25"/>
      <c r="U296" s="26">
        <f>COUNTIF($C$5:$C$670,C296)</f>
        <v>3</v>
      </c>
      <c r="V296" s="32" t="s">
        <v>248</v>
      </c>
      <c r="W296" s="33" t="s">
        <v>249</v>
      </c>
      <c r="X296" s="32" t="s">
        <v>250</v>
      </c>
      <c r="Y296" s="34" t="s">
        <v>251</v>
      </c>
      <c r="Z296" s="35" t="s">
        <v>252</v>
      </c>
      <c r="AA296" s="37" t="s">
        <v>253</v>
      </c>
      <c r="AB296" s="36" t="s">
        <v>254</v>
      </c>
    </row>
    <row r="297" spans="1:29" ht="22.5" customHeight="1" x14ac:dyDescent="0.2">
      <c r="A297" s="15" t="s">
        <v>1708</v>
      </c>
      <c r="B297" s="16" t="s">
        <v>1709</v>
      </c>
      <c r="C297" s="16" t="s">
        <v>1726</v>
      </c>
      <c r="D297" s="121" t="s">
        <v>1727</v>
      </c>
      <c r="E297" s="45" t="s">
        <v>108</v>
      </c>
      <c r="F297" s="21" t="s">
        <v>36</v>
      </c>
      <c r="G297" s="20" t="s">
        <v>37</v>
      </c>
      <c r="H297" s="21" t="s">
        <v>169</v>
      </c>
      <c r="I297" s="21" t="s">
        <v>221</v>
      </c>
      <c r="J297" s="22">
        <v>2</v>
      </c>
      <c r="K297" s="22">
        <v>5</v>
      </c>
      <c r="L297" s="23">
        <f t="shared" si="16"/>
        <v>10</v>
      </c>
      <c r="M297" s="24"/>
      <c r="N297" s="19" t="s">
        <v>36</v>
      </c>
      <c r="O297" s="20" t="s">
        <v>37</v>
      </c>
      <c r="P297" s="21" t="s">
        <v>221</v>
      </c>
      <c r="Q297" s="22">
        <v>2</v>
      </c>
      <c r="R297" s="22">
        <v>5</v>
      </c>
      <c r="S297" s="22">
        <f t="shared" si="14"/>
        <v>10</v>
      </c>
      <c r="T297" s="25" t="s">
        <v>35</v>
      </c>
      <c r="U297" s="26">
        <f>COUNTIF($C$5:$C$670,C297)</f>
        <v>1</v>
      </c>
      <c r="V297" s="32" t="s">
        <v>1728</v>
      </c>
      <c r="W297" s="33" t="s">
        <v>1729</v>
      </c>
      <c r="X297" s="32" t="s">
        <v>1730</v>
      </c>
      <c r="Y297" s="34" t="s">
        <v>1731</v>
      </c>
      <c r="Z297" s="35" t="s">
        <v>1732</v>
      </c>
      <c r="AA297" s="37" t="s">
        <v>1733</v>
      </c>
      <c r="AB297" s="36" t="s">
        <v>1734</v>
      </c>
    </row>
    <row r="298" spans="1:29" ht="22.5" customHeight="1" x14ac:dyDescent="0.2">
      <c r="A298" s="15" t="s">
        <v>1708</v>
      </c>
      <c r="B298" s="16" t="s">
        <v>1709</v>
      </c>
      <c r="C298" s="16" t="s">
        <v>478</v>
      </c>
      <c r="D298" s="121" t="s">
        <v>479</v>
      </c>
      <c r="E298" s="45" t="s">
        <v>108</v>
      </c>
      <c r="F298" s="21" t="s">
        <v>36</v>
      </c>
      <c r="G298" s="20" t="s">
        <v>37</v>
      </c>
      <c r="H298" s="21" t="s">
        <v>38</v>
      </c>
      <c r="I298" s="21" t="s">
        <v>483</v>
      </c>
      <c r="J298" s="22">
        <v>2</v>
      </c>
      <c r="K298" s="22">
        <v>5</v>
      </c>
      <c r="L298" s="23">
        <f t="shared" si="16"/>
        <v>10</v>
      </c>
      <c r="M298" s="24"/>
      <c r="N298" s="19" t="s">
        <v>36</v>
      </c>
      <c r="O298" s="20" t="s">
        <v>37</v>
      </c>
      <c r="P298" s="21" t="s">
        <v>483</v>
      </c>
      <c r="Q298" s="22">
        <v>2</v>
      </c>
      <c r="R298" s="22">
        <v>5</v>
      </c>
      <c r="S298" s="22">
        <f t="shared" si="14"/>
        <v>10</v>
      </c>
      <c r="T298" s="25" t="s">
        <v>35</v>
      </c>
      <c r="U298" s="26">
        <f>COUNTIF($C$5:$C$670,C298)</f>
        <v>2</v>
      </c>
      <c r="V298" s="32" t="s">
        <v>212</v>
      </c>
      <c r="W298" s="33" t="s">
        <v>213</v>
      </c>
      <c r="X298" s="32" t="s">
        <v>484</v>
      </c>
      <c r="Y298" s="34" t="s">
        <v>485</v>
      </c>
      <c r="Z298" s="35" t="s">
        <v>1735</v>
      </c>
      <c r="AA298" s="37" t="s">
        <v>1736</v>
      </c>
      <c r="AB298" s="36" t="s">
        <v>486</v>
      </c>
    </row>
    <row r="299" spans="1:29" ht="22.5" customHeight="1" x14ac:dyDescent="0.2">
      <c r="A299" s="15" t="s">
        <v>1708</v>
      </c>
      <c r="B299" s="16" t="s">
        <v>1709</v>
      </c>
      <c r="C299" s="16" t="s">
        <v>2008</v>
      </c>
      <c r="D299" s="121" t="s">
        <v>2009</v>
      </c>
      <c r="E299" s="18" t="s">
        <v>132</v>
      </c>
      <c r="F299" s="21" t="s">
        <v>2010</v>
      </c>
      <c r="G299" s="20" t="s">
        <v>2011</v>
      </c>
      <c r="H299" s="21" t="s">
        <v>169</v>
      </c>
      <c r="I299" s="21" t="s">
        <v>2012</v>
      </c>
      <c r="J299" s="22">
        <v>4</v>
      </c>
      <c r="K299" s="22">
        <v>5</v>
      </c>
      <c r="L299" s="23">
        <f t="shared" si="16"/>
        <v>20</v>
      </c>
      <c r="M299" s="24"/>
      <c r="N299" s="21" t="s">
        <v>2010</v>
      </c>
      <c r="O299" s="20" t="s">
        <v>2011</v>
      </c>
      <c r="P299" s="21" t="s">
        <v>1740</v>
      </c>
      <c r="Q299" s="22">
        <v>2</v>
      </c>
      <c r="R299" s="22">
        <v>5</v>
      </c>
      <c r="S299" s="22">
        <f t="shared" si="14"/>
        <v>10</v>
      </c>
      <c r="T299" s="25" t="s">
        <v>35</v>
      </c>
      <c r="U299" s="26">
        <f>COUNTIF($C$5:$C$670,C299)</f>
        <v>1</v>
      </c>
      <c r="V299" s="32" t="s">
        <v>1076</v>
      </c>
      <c r="W299" s="33" t="s">
        <v>361</v>
      </c>
      <c r="X299" s="32" t="s">
        <v>2013</v>
      </c>
      <c r="Y299" s="34" t="s">
        <v>2014</v>
      </c>
      <c r="Z299" s="35" t="s">
        <v>2015</v>
      </c>
      <c r="AA299" s="37" t="s">
        <v>2016</v>
      </c>
      <c r="AB299" s="36" t="s">
        <v>2017</v>
      </c>
    </row>
    <row r="300" spans="1:29" ht="22.5" x14ac:dyDescent="0.2">
      <c r="A300" s="15" t="s">
        <v>1708</v>
      </c>
      <c r="B300" s="16" t="s">
        <v>1709</v>
      </c>
      <c r="C300" s="16" t="s">
        <v>2298</v>
      </c>
      <c r="D300" s="149" t="s">
        <v>2299</v>
      </c>
      <c r="E300" s="45" t="s">
        <v>81</v>
      </c>
      <c r="F300" s="21" t="s">
        <v>36</v>
      </c>
      <c r="G300" s="20" t="s">
        <v>37</v>
      </c>
      <c r="H300" s="21" t="s">
        <v>169</v>
      </c>
      <c r="I300" s="21" t="s">
        <v>2300</v>
      </c>
      <c r="J300" s="22">
        <v>2</v>
      </c>
      <c r="K300" s="22">
        <v>5</v>
      </c>
      <c r="L300" s="23">
        <f t="shared" si="16"/>
        <v>10</v>
      </c>
      <c r="M300" s="24"/>
      <c r="N300" s="21" t="s">
        <v>36</v>
      </c>
      <c r="O300" s="20" t="s">
        <v>37</v>
      </c>
      <c r="P300" s="21" t="s">
        <v>377</v>
      </c>
      <c r="Q300" s="22">
        <v>2</v>
      </c>
      <c r="R300" s="22">
        <v>5</v>
      </c>
      <c r="S300" s="22">
        <f t="shared" si="14"/>
        <v>10</v>
      </c>
      <c r="T300" s="25" t="s">
        <v>35</v>
      </c>
      <c r="U300" s="26">
        <f>COUNTIF($C$5:$C$670,C300)</f>
        <v>1</v>
      </c>
      <c r="V300" s="32" t="s">
        <v>49</v>
      </c>
      <c r="W300" s="33" t="s">
        <v>249</v>
      </c>
      <c r="X300" s="32" t="s">
        <v>2301</v>
      </c>
      <c r="Y300" s="34" t="s">
        <v>2302</v>
      </c>
      <c r="Z300" s="35"/>
      <c r="AA300" s="37"/>
      <c r="AB300" s="36" t="s">
        <v>2303</v>
      </c>
      <c r="AC300" s="5"/>
    </row>
    <row r="301" spans="1:29" ht="22.5" customHeight="1" x14ac:dyDescent="0.2">
      <c r="A301" s="15" t="s">
        <v>1708</v>
      </c>
      <c r="B301" s="16" t="s">
        <v>1709</v>
      </c>
      <c r="C301" s="16" t="s">
        <v>1746</v>
      </c>
      <c r="D301" s="121" t="s">
        <v>1747</v>
      </c>
      <c r="E301" s="45" t="s">
        <v>108</v>
      </c>
      <c r="F301" s="21" t="s">
        <v>36</v>
      </c>
      <c r="G301" s="20" t="s">
        <v>37</v>
      </c>
      <c r="H301" s="21" t="s">
        <v>38</v>
      </c>
      <c r="I301" s="21" t="s">
        <v>377</v>
      </c>
      <c r="J301" s="22">
        <v>2</v>
      </c>
      <c r="K301" s="22">
        <v>5</v>
      </c>
      <c r="L301" s="23">
        <f t="shared" si="16"/>
        <v>10</v>
      </c>
      <c r="M301" s="24"/>
      <c r="N301" s="19" t="s">
        <v>36</v>
      </c>
      <c r="O301" s="20" t="s">
        <v>37</v>
      </c>
      <c r="P301" s="21" t="s">
        <v>377</v>
      </c>
      <c r="Q301" s="22">
        <v>1</v>
      </c>
      <c r="R301" s="22">
        <v>5</v>
      </c>
      <c r="S301" s="22">
        <f t="shared" si="14"/>
        <v>5</v>
      </c>
      <c r="T301" s="25"/>
      <c r="U301" s="26">
        <f>COUNTIF($C$5:$C$662,C301)</f>
        <v>2</v>
      </c>
      <c r="V301" s="32" t="s">
        <v>189</v>
      </c>
      <c r="W301" s="33" t="s">
        <v>71</v>
      </c>
      <c r="X301" s="32" t="s">
        <v>1748</v>
      </c>
      <c r="Y301" s="34" t="s">
        <v>1749</v>
      </c>
      <c r="Z301" s="35"/>
      <c r="AA301" s="37"/>
      <c r="AB301" s="36" t="s">
        <v>1750</v>
      </c>
    </row>
    <row r="302" spans="1:29" ht="22.5" customHeight="1" x14ac:dyDescent="0.2">
      <c r="A302" s="15" t="s">
        <v>1708</v>
      </c>
      <c r="B302" s="16" t="s">
        <v>1709</v>
      </c>
      <c r="C302" s="16" t="s">
        <v>1751</v>
      </c>
      <c r="D302" s="185" t="s">
        <v>1752</v>
      </c>
      <c r="E302" s="45" t="s">
        <v>108</v>
      </c>
      <c r="F302" s="21" t="s">
        <v>36</v>
      </c>
      <c r="G302" s="20" t="s">
        <v>37</v>
      </c>
      <c r="H302" s="21" t="s">
        <v>38</v>
      </c>
      <c r="I302" s="21" t="s">
        <v>286</v>
      </c>
      <c r="J302" s="22">
        <v>2</v>
      </c>
      <c r="K302" s="22">
        <v>5</v>
      </c>
      <c r="L302" s="23">
        <f t="shared" si="16"/>
        <v>10</v>
      </c>
      <c r="M302" s="24"/>
      <c r="N302" s="19" t="s">
        <v>36</v>
      </c>
      <c r="O302" s="20" t="s">
        <v>37</v>
      </c>
      <c r="P302" s="21" t="s">
        <v>221</v>
      </c>
      <c r="Q302" s="22">
        <v>2</v>
      </c>
      <c r="R302" s="22">
        <v>5</v>
      </c>
      <c r="S302" s="22">
        <f t="shared" si="14"/>
        <v>10</v>
      </c>
      <c r="T302" s="25"/>
      <c r="U302" s="26">
        <f>COUNTIF($C$5:$C$670,C302)</f>
        <v>2</v>
      </c>
      <c r="V302" s="32" t="s">
        <v>189</v>
      </c>
      <c r="W302" s="33" t="s">
        <v>42</v>
      </c>
      <c r="X302" s="32" t="s">
        <v>1753</v>
      </c>
      <c r="Y302" s="34" t="s">
        <v>1754</v>
      </c>
      <c r="Z302" s="35" t="s">
        <v>1755</v>
      </c>
      <c r="AA302" s="37" t="s">
        <v>1756</v>
      </c>
      <c r="AB302" s="36" t="s">
        <v>1757</v>
      </c>
    </row>
    <row r="303" spans="1:29" ht="22.5" customHeight="1" x14ac:dyDescent="0.2">
      <c r="A303" s="15" t="s">
        <v>1708</v>
      </c>
      <c r="B303" s="16" t="s">
        <v>1709</v>
      </c>
      <c r="C303" s="16" t="s">
        <v>1758</v>
      </c>
      <c r="D303" s="186" t="s">
        <v>1759</v>
      </c>
      <c r="E303" s="18" t="s">
        <v>270</v>
      </c>
      <c r="F303" s="21" t="s">
        <v>36</v>
      </c>
      <c r="G303" s="20" t="s">
        <v>37</v>
      </c>
      <c r="H303" s="21" t="s">
        <v>169</v>
      </c>
      <c r="I303" s="21" t="s">
        <v>427</v>
      </c>
      <c r="J303" s="22">
        <v>2</v>
      </c>
      <c r="K303" s="22">
        <v>5</v>
      </c>
      <c r="L303" s="23">
        <f t="shared" si="16"/>
        <v>10</v>
      </c>
      <c r="M303" s="24"/>
      <c r="N303" s="19" t="s">
        <v>36</v>
      </c>
      <c r="O303" s="20" t="s">
        <v>37</v>
      </c>
      <c r="P303" s="19"/>
      <c r="Q303" s="22">
        <v>1</v>
      </c>
      <c r="R303" s="22">
        <v>5</v>
      </c>
      <c r="S303" s="22">
        <f t="shared" si="14"/>
        <v>5</v>
      </c>
      <c r="T303" s="25" t="s">
        <v>35</v>
      </c>
      <c r="U303" s="26">
        <f>COUNTIF($C$5:$C$670,C303)</f>
        <v>1</v>
      </c>
      <c r="V303" s="32" t="s">
        <v>78</v>
      </c>
      <c r="W303" s="33" t="s">
        <v>42</v>
      </c>
      <c r="X303" s="32" t="s">
        <v>1760</v>
      </c>
      <c r="Y303" s="34" t="s">
        <v>1761</v>
      </c>
      <c r="Z303" s="35"/>
      <c r="AA303" s="37"/>
      <c r="AB303" s="36" t="s">
        <v>1762</v>
      </c>
    </row>
    <row r="304" spans="1:29" ht="22.5" customHeight="1" x14ac:dyDescent="0.2">
      <c r="A304" s="15" t="s">
        <v>1708</v>
      </c>
      <c r="B304" s="16" t="s">
        <v>1709</v>
      </c>
      <c r="C304" s="16" t="s">
        <v>290</v>
      </c>
      <c r="D304" s="17" t="s">
        <v>291</v>
      </c>
      <c r="E304" s="18" t="s">
        <v>144</v>
      </c>
      <c r="F304" s="21" t="s">
        <v>36</v>
      </c>
      <c r="G304" s="20" t="s">
        <v>37</v>
      </c>
      <c r="H304" s="21" t="s">
        <v>38</v>
      </c>
      <c r="I304" s="21" t="s">
        <v>396</v>
      </c>
      <c r="J304" s="22">
        <v>2</v>
      </c>
      <c r="K304" s="22">
        <v>5</v>
      </c>
      <c r="L304" s="23">
        <f t="shared" si="16"/>
        <v>10</v>
      </c>
      <c r="M304" s="24"/>
      <c r="N304" s="19" t="s">
        <v>36</v>
      </c>
      <c r="O304" s="20" t="s">
        <v>37</v>
      </c>
      <c r="P304" s="21" t="s">
        <v>397</v>
      </c>
      <c r="Q304" s="22">
        <v>2</v>
      </c>
      <c r="R304" s="22">
        <v>5</v>
      </c>
      <c r="S304" s="22">
        <f t="shared" si="14"/>
        <v>10</v>
      </c>
      <c r="T304" s="25" t="s">
        <v>35</v>
      </c>
      <c r="U304" s="26">
        <f>COUNTIF($C$5:$C$670,C304)</f>
        <v>19</v>
      </c>
      <c r="V304" s="32" t="s">
        <v>41</v>
      </c>
      <c r="W304" s="33" t="s">
        <v>50</v>
      </c>
      <c r="X304" s="32" t="s">
        <v>293</v>
      </c>
      <c r="Y304" s="34" t="s">
        <v>294</v>
      </c>
      <c r="Z304" s="35"/>
      <c r="AA304" s="37"/>
      <c r="AB304" s="36" t="s">
        <v>297</v>
      </c>
    </row>
    <row r="305" spans="1:29" ht="22.5" customHeight="1" x14ac:dyDescent="0.2">
      <c r="A305" s="15" t="s">
        <v>1708</v>
      </c>
      <c r="B305" s="16" t="s">
        <v>1709</v>
      </c>
      <c r="C305" s="16" t="s">
        <v>1513</v>
      </c>
      <c r="D305" s="17" t="s">
        <v>1514</v>
      </c>
      <c r="E305" s="18" t="s">
        <v>81</v>
      </c>
      <c r="F305" s="21" t="s">
        <v>36</v>
      </c>
      <c r="G305" s="20" t="s">
        <v>37</v>
      </c>
      <c r="H305" s="21" t="s">
        <v>38</v>
      </c>
      <c r="I305" s="21" t="s">
        <v>2304</v>
      </c>
      <c r="J305" s="22">
        <v>2</v>
      </c>
      <c r="K305" s="22">
        <v>5</v>
      </c>
      <c r="L305" s="23">
        <f t="shared" si="16"/>
        <v>10</v>
      </c>
      <c r="M305" s="24"/>
      <c r="N305" s="19" t="s">
        <v>36</v>
      </c>
      <c r="O305" s="20" t="s">
        <v>37</v>
      </c>
      <c r="P305" s="21" t="s">
        <v>753</v>
      </c>
      <c r="Q305" s="22">
        <v>2</v>
      </c>
      <c r="R305" s="22">
        <v>5</v>
      </c>
      <c r="S305" s="22">
        <f t="shared" si="14"/>
        <v>10</v>
      </c>
      <c r="T305" s="25"/>
      <c r="U305" s="26">
        <f>COUNTIF($C$5:$C$670,C305)</f>
        <v>2</v>
      </c>
      <c r="V305" s="32" t="s">
        <v>803</v>
      </c>
      <c r="W305" s="33" t="s">
        <v>240</v>
      </c>
      <c r="X305" s="32" t="s">
        <v>1515</v>
      </c>
      <c r="Y305" s="34" t="s">
        <v>1516</v>
      </c>
      <c r="Z305" s="35" t="s">
        <v>2305</v>
      </c>
      <c r="AA305" s="37" t="s">
        <v>2306</v>
      </c>
      <c r="AB305" s="36" t="s">
        <v>1519</v>
      </c>
    </row>
    <row r="306" spans="1:29" ht="22.5" customHeight="1" x14ac:dyDescent="0.2">
      <c r="A306" s="15" t="s">
        <v>1708</v>
      </c>
      <c r="B306" s="16" t="s">
        <v>1709</v>
      </c>
      <c r="C306" s="16" t="s">
        <v>500</v>
      </c>
      <c r="D306" s="17" t="s">
        <v>501</v>
      </c>
      <c r="E306" s="18" t="s">
        <v>108</v>
      </c>
      <c r="F306" s="21" t="s">
        <v>36</v>
      </c>
      <c r="G306" s="20" t="s">
        <v>37</v>
      </c>
      <c r="H306" s="21" t="s">
        <v>38</v>
      </c>
      <c r="I306" s="21" t="s">
        <v>397</v>
      </c>
      <c r="J306" s="22">
        <v>2</v>
      </c>
      <c r="K306" s="22">
        <v>5</v>
      </c>
      <c r="L306" s="23">
        <f t="shared" si="16"/>
        <v>10</v>
      </c>
      <c r="M306" s="24"/>
      <c r="N306" s="21" t="s">
        <v>36</v>
      </c>
      <c r="O306" s="20" t="s">
        <v>37</v>
      </c>
      <c r="P306" s="21" t="s">
        <v>397</v>
      </c>
      <c r="Q306" s="22">
        <v>2</v>
      </c>
      <c r="R306" s="22">
        <v>5</v>
      </c>
      <c r="S306" s="22">
        <f t="shared" si="14"/>
        <v>10</v>
      </c>
      <c r="T306" s="25" t="s">
        <v>35</v>
      </c>
      <c r="U306" s="26">
        <f>COUNTIF($C$5:$C$670,C306)</f>
        <v>4</v>
      </c>
      <c r="V306" s="32" t="s">
        <v>223</v>
      </c>
      <c r="W306" s="33" t="s">
        <v>249</v>
      </c>
      <c r="X306" s="32" t="s">
        <v>504</v>
      </c>
      <c r="Y306" s="34" t="s">
        <v>505</v>
      </c>
      <c r="Z306" s="35" t="s">
        <v>1763</v>
      </c>
      <c r="AA306" s="37" t="s">
        <v>1764</v>
      </c>
      <c r="AB306" s="36" t="s">
        <v>508</v>
      </c>
    </row>
    <row r="307" spans="1:29" ht="22.5" customHeight="1" x14ac:dyDescent="0.2">
      <c r="A307" s="106" t="s">
        <v>1708</v>
      </c>
      <c r="B307" s="107" t="s">
        <v>1709</v>
      </c>
      <c r="C307" s="107" t="s">
        <v>1765</v>
      </c>
      <c r="D307" s="108" t="s">
        <v>1766</v>
      </c>
      <c r="E307" s="109" t="s">
        <v>56</v>
      </c>
      <c r="F307" s="117" t="s">
        <v>36</v>
      </c>
      <c r="G307" s="20" t="s">
        <v>37</v>
      </c>
      <c r="H307" s="117" t="s">
        <v>38</v>
      </c>
      <c r="I307" s="113" t="s">
        <v>311</v>
      </c>
      <c r="J307" s="110">
        <v>3</v>
      </c>
      <c r="K307" s="110">
        <v>5</v>
      </c>
      <c r="L307" s="111">
        <f t="shared" si="16"/>
        <v>15</v>
      </c>
      <c r="M307" s="112"/>
      <c r="N307" s="117" t="s">
        <v>36</v>
      </c>
      <c r="O307" s="20" t="s">
        <v>37</v>
      </c>
      <c r="P307" s="113" t="s">
        <v>454</v>
      </c>
      <c r="Q307" s="110">
        <v>1</v>
      </c>
      <c r="R307" s="110">
        <v>5</v>
      </c>
      <c r="S307" s="110">
        <f t="shared" si="14"/>
        <v>5</v>
      </c>
      <c r="T307" s="114" t="s">
        <v>35</v>
      </c>
      <c r="U307" s="53">
        <f>COUNTIF($C$5:$C$670,C307)</f>
        <v>1</v>
      </c>
      <c r="V307" s="32" t="s">
        <v>49</v>
      </c>
      <c r="W307" s="33" t="s">
        <v>249</v>
      </c>
      <c r="X307" s="32" t="s">
        <v>1767</v>
      </c>
      <c r="Y307" s="34" t="s">
        <v>1768</v>
      </c>
      <c r="Z307" s="35"/>
      <c r="AA307" s="37"/>
      <c r="AB307" s="36" t="s">
        <v>1769</v>
      </c>
      <c r="AC307" s="5"/>
    </row>
    <row r="308" spans="1:29" ht="22.5" customHeight="1" x14ac:dyDescent="0.2">
      <c r="A308" s="106" t="s">
        <v>1708</v>
      </c>
      <c r="B308" s="107" t="s">
        <v>1770</v>
      </c>
      <c r="C308" s="107" t="s">
        <v>98</v>
      </c>
      <c r="D308" s="108" t="s">
        <v>99</v>
      </c>
      <c r="E308" s="109" t="s">
        <v>197</v>
      </c>
      <c r="F308" s="117" t="s">
        <v>36</v>
      </c>
      <c r="G308" s="20" t="s">
        <v>37</v>
      </c>
      <c r="H308" s="117" t="s">
        <v>38</v>
      </c>
      <c r="I308" s="113" t="s">
        <v>100</v>
      </c>
      <c r="J308" s="110">
        <v>3</v>
      </c>
      <c r="K308" s="110">
        <v>5</v>
      </c>
      <c r="L308" s="111">
        <f t="shared" si="16"/>
        <v>15</v>
      </c>
      <c r="M308" s="112"/>
      <c r="N308" s="117" t="s">
        <v>36</v>
      </c>
      <c r="O308" s="20" t="s">
        <v>37</v>
      </c>
      <c r="P308" s="113" t="s">
        <v>101</v>
      </c>
      <c r="Q308" s="110">
        <v>1</v>
      </c>
      <c r="R308" s="110">
        <v>5</v>
      </c>
      <c r="S308" s="110">
        <f t="shared" si="14"/>
        <v>5</v>
      </c>
      <c r="T308" s="114"/>
      <c r="U308" s="53">
        <f>COUNTIF($C$5:$C$670,C308)</f>
        <v>7</v>
      </c>
      <c r="V308" s="32" t="s">
        <v>70</v>
      </c>
      <c r="W308" s="33" t="s">
        <v>102</v>
      </c>
      <c r="X308" s="32"/>
      <c r="Y308" s="34"/>
      <c r="Z308" s="35" t="s">
        <v>1771</v>
      </c>
      <c r="AA308" s="37" t="s">
        <v>1772</v>
      </c>
      <c r="AB308" s="36" t="s">
        <v>105</v>
      </c>
      <c r="AC308" s="5"/>
    </row>
    <row r="309" spans="1:29" ht="22.5" customHeight="1" x14ac:dyDescent="0.2">
      <c r="A309" s="106" t="s">
        <v>1708</v>
      </c>
      <c r="B309" s="107" t="s">
        <v>1770</v>
      </c>
      <c r="C309" s="107" t="s">
        <v>106</v>
      </c>
      <c r="D309" s="108" t="s">
        <v>107</v>
      </c>
      <c r="E309" s="109" t="s">
        <v>270</v>
      </c>
      <c r="F309" s="117" t="s">
        <v>36</v>
      </c>
      <c r="G309" s="20" t="s">
        <v>37</v>
      </c>
      <c r="H309" s="117" t="s">
        <v>82</v>
      </c>
      <c r="I309" s="113" t="s">
        <v>1773</v>
      </c>
      <c r="J309" s="110">
        <v>4</v>
      </c>
      <c r="K309" s="110">
        <v>10</v>
      </c>
      <c r="L309" s="111">
        <f t="shared" si="16"/>
        <v>40</v>
      </c>
      <c r="M309" s="112"/>
      <c r="N309" s="113" t="s">
        <v>36</v>
      </c>
      <c r="O309" s="20" t="s">
        <v>37</v>
      </c>
      <c r="P309" s="113" t="s">
        <v>1774</v>
      </c>
      <c r="Q309" s="110">
        <v>4</v>
      </c>
      <c r="R309" s="110">
        <v>5</v>
      </c>
      <c r="S309" s="110">
        <f t="shared" si="14"/>
        <v>20</v>
      </c>
      <c r="T309" s="114"/>
      <c r="U309" s="118">
        <f>COUNTIF($C$5:$C$670,C309)</f>
        <v>2</v>
      </c>
      <c r="V309" s="32" t="s">
        <v>109</v>
      </c>
      <c r="W309" s="33" t="s">
        <v>71</v>
      </c>
      <c r="X309" s="32" t="s">
        <v>110</v>
      </c>
      <c r="Y309" s="34" t="s">
        <v>111</v>
      </c>
      <c r="Z309" s="35" t="s">
        <v>1775</v>
      </c>
      <c r="AA309" s="37" t="s">
        <v>1776</v>
      </c>
      <c r="AB309" s="36" t="s">
        <v>114</v>
      </c>
    </row>
    <row r="310" spans="1:29" ht="22.5" customHeight="1" x14ac:dyDescent="0.2">
      <c r="A310" s="106" t="s">
        <v>1708</v>
      </c>
      <c r="B310" s="107" t="s">
        <v>1770</v>
      </c>
      <c r="C310" s="107" t="s">
        <v>142</v>
      </c>
      <c r="D310" s="108" t="s">
        <v>143</v>
      </c>
      <c r="E310" s="109" t="s">
        <v>124</v>
      </c>
      <c r="F310" s="117" t="s">
        <v>36</v>
      </c>
      <c r="G310" s="20" t="s">
        <v>37</v>
      </c>
      <c r="H310" s="117" t="s">
        <v>38</v>
      </c>
      <c r="I310" s="113" t="s">
        <v>146</v>
      </c>
      <c r="J310" s="110">
        <v>2</v>
      </c>
      <c r="K310" s="110">
        <v>5</v>
      </c>
      <c r="L310" s="111">
        <f t="shared" si="16"/>
        <v>10</v>
      </c>
      <c r="M310" s="112"/>
      <c r="N310" s="117" t="s">
        <v>36</v>
      </c>
      <c r="O310" s="20" t="s">
        <v>37</v>
      </c>
      <c r="P310" s="113" t="s">
        <v>90</v>
      </c>
      <c r="Q310" s="110">
        <v>1</v>
      </c>
      <c r="R310" s="110">
        <v>5</v>
      </c>
      <c r="S310" s="110">
        <f t="shared" si="14"/>
        <v>5</v>
      </c>
      <c r="T310" s="114"/>
      <c r="U310" s="26">
        <f>COUNTIF($C$5:$C$670,C310)</f>
        <v>5</v>
      </c>
      <c r="V310" s="32" t="s">
        <v>70</v>
      </c>
      <c r="W310" s="33" t="s">
        <v>102</v>
      </c>
      <c r="X310" s="32" t="s">
        <v>148</v>
      </c>
      <c r="Y310" s="34" t="s">
        <v>149</v>
      </c>
      <c r="Z310" s="35" t="s">
        <v>1777</v>
      </c>
      <c r="AA310" s="33" t="s">
        <v>1778</v>
      </c>
      <c r="AB310" s="36" t="s">
        <v>152</v>
      </c>
    </row>
    <row r="311" spans="1:29" ht="22.5" customHeight="1" x14ac:dyDescent="0.2">
      <c r="A311" s="106" t="s">
        <v>1708</v>
      </c>
      <c r="B311" s="107" t="s">
        <v>1770</v>
      </c>
      <c r="C311" s="107" t="s">
        <v>1713</v>
      </c>
      <c r="D311" s="108" t="s">
        <v>1714</v>
      </c>
      <c r="E311" s="109" t="s">
        <v>257</v>
      </c>
      <c r="F311" s="117" t="s">
        <v>36</v>
      </c>
      <c r="G311" s="20" t="s">
        <v>37</v>
      </c>
      <c r="H311" s="117" t="s">
        <v>38</v>
      </c>
      <c r="I311" s="113" t="s">
        <v>39</v>
      </c>
      <c r="J311" s="110">
        <v>2</v>
      </c>
      <c r="K311" s="110">
        <v>10</v>
      </c>
      <c r="L311" s="111">
        <f t="shared" si="16"/>
        <v>20</v>
      </c>
      <c r="M311" s="112"/>
      <c r="N311" s="117" t="s">
        <v>36</v>
      </c>
      <c r="O311" s="20" t="s">
        <v>37</v>
      </c>
      <c r="P311" s="113" t="s">
        <v>40</v>
      </c>
      <c r="Q311" s="110">
        <v>1</v>
      </c>
      <c r="R311" s="110">
        <v>5</v>
      </c>
      <c r="S311" s="110">
        <f t="shared" si="14"/>
        <v>5</v>
      </c>
      <c r="T311" s="114" t="s">
        <v>35</v>
      </c>
      <c r="U311" s="26">
        <f>COUNTIF($C$5:$C$670,C311)</f>
        <v>5</v>
      </c>
      <c r="V311" s="32" t="s">
        <v>41</v>
      </c>
      <c r="W311" s="33" t="s">
        <v>102</v>
      </c>
      <c r="X311" s="32" t="s">
        <v>1715</v>
      </c>
      <c r="Y311" s="34" t="s">
        <v>1716</v>
      </c>
      <c r="Z311" s="35" t="s">
        <v>1717</v>
      </c>
      <c r="AA311" s="37" t="s">
        <v>1718</v>
      </c>
      <c r="AB311" s="36" t="s">
        <v>1719</v>
      </c>
    </row>
    <row r="312" spans="1:29" ht="22.5" customHeight="1" x14ac:dyDescent="0.2">
      <c r="A312" s="15" t="s">
        <v>1708</v>
      </c>
      <c r="B312" s="16" t="s">
        <v>1770</v>
      </c>
      <c r="C312" s="16" t="s">
        <v>1746</v>
      </c>
      <c r="D312" s="185" t="s">
        <v>1747</v>
      </c>
      <c r="E312" s="45" t="s">
        <v>108</v>
      </c>
      <c r="F312" s="21" t="s">
        <v>36</v>
      </c>
      <c r="G312" s="20" t="s">
        <v>37</v>
      </c>
      <c r="H312" s="21" t="s">
        <v>38</v>
      </c>
      <c r="I312" s="21" t="s">
        <v>377</v>
      </c>
      <c r="J312" s="22">
        <v>2</v>
      </c>
      <c r="K312" s="22">
        <v>5</v>
      </c>
      <c r="L312" s="23">
        <f t="shared" si="16"/>
        <v>10</v>
      </c>
      <c r="M312" s="24"/>
      <c r="N312" s="19" t="s">
        <v>36</v>
      </c>
      <c r="O312" s="20" t="s">
        <v>37</v>
      </c>
      <c r="P312" s="21" t="s">
        <v>377</v>
      </c>
      <c r="Q312" s="22">
        <v>1</v>
      </c>
      <c r="R312" s="22">
        <v>5</v>
      </c>
      <c r="S312" s="22">
        <f t="shared" si="14"/>
        <v>5</v>
      </c>
      <c r="T312" s="25"/>
      <c r="U312" s="26">
        <f>COUNTIF($C$5:$C$662,C312)</f>
        <v>2</v>
      </c>
      <c r="V312" s="32" t="s">
        <v>189</v>
      </c>
      <c r="W312" s="33" t="s">
        <v>71</v>
      </c>
      <c r="X312" s="32" t="s">
        <v>1748</v>
      </c>
      <c r="Y312" s="34" t="s">
        <v>1749</v>
      </c>
      <c r="Z312" s="35"/>
      <c r="AA312" s="37"/>
      <c r="AB312" s="36" t="s">
        <v>1750</v>
      </c>
    </row>
    <row r="313" spans="1:29" ht="22.5" customHeight="1" x14ac:dyDescent="0.2">
      <c r="A313" s="106" t="s">
        <v>1708</v>
      </c>
      <c r="B313" s="107" t="s">
        <v>1770</v>
      </c>
      <c r="C313" s="107" t="s">
        <v>263</v>
      </c>
      <c r="D313" s="108" t="s">
        <v>264</v>
      </c>
      <c r="E313" s="109" t="s">
        <v>144</v>
      </c>
      <c r="F313" s="117" t="s">
        <v>36</v>
      </c>
      <c r="G313" s="20" t="s">
        <v>37</v>
      </c>
      <c r="H313" s="117" t="s">
        <v>82</v>
      </c>
      <c r="I313" s="113" t="s">
        <v>427</v>
      </c>
      <c r="J313" s="110">
        <v>3</v>
      </c>
      <c r="K313" s="110">
        <v>9</v>
      </c>
      <c r="L313" s="111">
        <f t="shared" si="16"/>
        <v>27</v>
      </c>
      <c r="M313" s="112"/>
      <c r="N313" s="117" t="s">
        <v>480</v>
      </c>
      <c r="O313" s="20" t="s">
        <v>481</v>
      </c>
      <c r="P313" s="113" t="s">
        <v>427</v>
      </c>
      <c r="Q313" s="110">
        <v>1</v>
      </c>
      <c r="R313" s="110">
        <v>5</v>
      </c>
      <c r="S313" s="110">
        <f t="shared" si="14"/>
        <v>5</v>
      </c>
      <c r="T313" s="114" t="s">
        <v>35</v>
      </c>
      <c r="U313" s="118">
        <f>COUNTIF($C$5:$C$670,C313)</f>
        <v>4</v>
      </c>
      <c r="V313" s="32" t="s">
        <v>70</v>
      </c>
      <c r="W313" s="33" t="s">
        <v>102</v>
      </c>
      <c r="X313" s="32"/>
      <c r="Y313" s="35"/>
      <c r="Z313" s="35" t="s">
        <v>1779</v>
      </c>
      <c r="AA313" s="37" t="s">
        <v>1780</v>
      </c>
      <c r="AB313" s="36" t="s">
        <v>267</v>
      </c>
    </row>
    <row r="314" spans="1:29" ht="22.5" customHeight="1" x14ac:dyDescent="0.2">
      <c r="A314" s="106" t="s">
        <v>1708</v>
      </c>
      <c r="B314" s="107" t="s">
        <v>1770</v>
      </c>
      <c r="C314" s="107" t="s">
        <v>268</v>
      </c>
      <c r="D314" s="108" t="s">
        <v>269</v>
      </c>
      <c r="E314" s="109" t="s">
        <v>257</v>
      </c>
      <c r="F314" s="117" t="s">
        <v>36</v>
      </c>
      <c r="G314" s="20" t="s">
        <v>37</v>
      </c>
      <c r="H314" s="117" t="s">
        <v>82</v>
      </c>
      <c r="I314" s="113" t="s">
        <v>1781</v>
      </c>
      <c r="J314" s="110">
        <v>5</v>
      </c>
      <c r="K314" s="110">
        <v>10</v>
      </c>
      <c r="L314" s="111">
        <f t="shared" si="16"/>
        <v>50</v>
      </c>
      <c r="M314" s="112"/>
      <c r="N314" s="117" t="s">
        <v>36</v>
      </c>
      <c r="O314" s="20" t="s">
        <v>37</v>
      </c>
      <c r="P314" s="113" t="s">
        <v>1781</v>
      </c>
      <c r="Q314" s="110">
        <v>2</v>
      </c>
      <c r="R314" s="110">
        <v>5</v>
      </c>
      <c r="S314" s="110">
        <f t="shared" si="14"/>
        <v>10</v>
      </c>
      <c r="T314" s="114"/>
      <c r="U314" s="118">
        <f>COUNTIF($C$5:$C$670,C314)</f>
        <v>3</v>
      </c>
      <c r="V314" s="32" t="s">
        <v>272</v>
      </c>
      <c r="W314" s="33" t="s">
        <v>273</v>
      </c>
      <c r="X314" s="32" t="s">
        <v>274</v>
      </c>
      <c r="Y314" s="34" t="s">
        <v>275</v>
      </c>
      <c r="Z314" s="35" t="s">
        <v>1782</v>
      </c>
      <c r="AA314" s="37" t="s">
        <v>1783</v>
      </c>
      <c r="AB314" s="36" t="s">
        <v>278</v>
      </c>
    </row>
    <row r="315" spans="1:29" ht="22.5" customHeight="1" x14ac:dyDescent="0.2">
      <c r="A315" s="106" t="s">
        <v>1708</v>
      </c>
      <c r="B315" s="107" t="s">
        <v>1770</v>
      </c>
      <c r="C315" s="107" t="s">
        <v>487</v>
      </c>
      <c r="D315" s="108" t="s">
        <v>488</v>
      </c>
      <c r="E315" s="109" t="s">
        <v>144</v>
      </c>
      <c r="F315" s="117" t="s">
        <v>36</v>
      </c>
      <c r="G315" s="20" t="s">
        <v>37</v>
      </c>
      <c r="H315" s="117" t="s">
        <v>82</v>
      </c>
      <c r="I315" s="113" t="s">
        <v>449</v>
      </c>
      <c r="J315" s="110">
        <v>4</v>
      </c>
      <c r="K315" s="110">
        <v>5</v>
      </c>
      <c r="L315" s="111">
        <f t="shared" si="16"/>
        <v>20</v>
      </c>
      <c r="M315" s="112"/>
      <c r="N315" s="117" t="s">
        <v>36</v>
      </c>
      <c r="O315" s="20" t="s">
        <v>37</v>
      </c>
      <c r="P315" s="113" t="s">
        <v>493</v>
      </c>
      <c r="Q315" s="110">
        <v>4</v>
      </c>
      <c r="R315" s="110">
        <v>7</v>
      </c>
      <c r="S315" s="110">
        <f t="shared" si="14"/>
        <v>28</v>
      </c>
      <c r="T315" s="114" t="s">
        <v>35</v>
      </c>
      <c r="U315" s="118">
        <f>COUNTIF($C$5:$C$670,C315)</f>
        <v>9</v>
      </c>
      <c r="V315" s="32" t="s">
        <v>494</v>
      </c>
      <c r="W315" s="33" t="s">
        <v>495</v>
      </c>
      <c r="X315" s="32" t="s">
        <v>496</v>
      </c>
      <c r="Y315" s="35"/>
      <c r="Z315" s="35" t="s">
        <v>497</v>
      </c>
      <c r="AA315" s="37" t="s">
        <v>498</v>
      </c>
      <c r="AB315" s="36" t="s">
        <v>499</v>
      </c>
    </row>
    <row r="316" spans="1:29" ht="22.5" customHeight="1" x14ac:dyDescent="0.2">
      <c r="A316" s="106" t="s">
        <v>1708</v>
      </c>
      <c r="B316" s="107" t="s">
        <v>1770</v>
      </c>
      <c r="C316" s="107" t="s">
        <v>290</v>
      </c>
      <c r="D316" s="108" t="s">
        <v>1784</v>
      </c>
      <c r="E316" s="109" t="s">
        <v>56</v>
      </c>
      <c r="F316" s="117" t="s">
        <v>480</v>
      </c>
      <c r="G316" s="20" t="s">
        <v>481</v>
      </c>
      <c r="H316" s="117" t="s">
        <v>38</v>
      </c>
      <c r="I316" s="113" t="s">
        <v>1785</v>
      </c>
      <c r="J316" s="110">
        <v>2</v>
      </c>
      <c r="K316" s="110">
        <v>5</v>
      </c>
      <c r="L316" s="111">
        <f t="shared" si="16"/>
        <v>10</v>
      </c>
      <c r="M316" s="112"/>
      <c r="N316" s="117" t="s">
        <v>480</v>
      </c>
      <c r="O316" s="20" t="s">
        <v>481</v>
      </c>
      <c r="P316" s="113" t="s">
        <v>449</v>
      </c>
      <c r="Q316" s="110">
        <v>1</v>
      </c>
      <c r="R316" s="110">
        <v>5</v>
      </c>
      <c r="S316" s="110">
        <f t="shared" si="14"/>
        <v>5</v>
      </c>
      <c r="T316" s="114" t="s">
        <v>35</v>
      </c>
      <c r="U316" s="118">
        <f>COUNTIF($C$5:$C$670,C316)</f>
        <v>19</v>
      </c>
      <c r="V316" s="32" t="s">
        <v>41</v>
      </c>
      <c r="W316" s="33" t="s">
        <v>50</v>
      </c>
      <c r="X316" s="32" t="s">
        <v>293</v>
      </c>
      <c r="Y316" s="34" t="s">
        <v>294</v>
      </c>
      <c r="Z316" s="35" t="s">
        <v>1786</v>
      </c>
      <c r="AA316" s="37" t="s">
        <v>1787</v>
      </c>
      <c r="AB316" s="36" t="s">
        <v>297</v>
      </c>
    </row>
    <row r="317" spans="1:29" ht="22.5" customHeight="1" x14ac:dyDescent="0.2">
      <c r="A317" s="106" t="s">
        <v>1708</v>
      </c>
      <c r="B317" s="107" t="s">
        <v>1770</v>
      </c>
      <c r="C317" s="107" t="s">
        <v>290</v>
      </c>
      <c r="D317" s="108" t="s">
        <v>1788</v>
      </c>
      <c r="E317" s="109" t="s">
        <v>132</v>
      </c>
      <c r="F317" s="117" t="s">
        <v>36</v>
      </c>
      <c r="G317" s="20" t="s">
        <v>37</v>
      </c>
      <c r="H317" s="117" t="s">
        <v>82</v>
      </c>
      <c r="I317" s="113" t="s">
        <v>397</v>
      </c>
      <c r="J317" s="110">
        <v>2</v>
      </c>
      <c r="K317" s="110">
        <v>5</v>
      </c>
      <c r="L317" s="111">
        <f t="shared" si="16"/>
        <v>10</v>
      </c>
      <c r="M317" s="112"/>
      <c r="N317" s="117" t="s">
        <v>36</v>
      </c>
      <c r="O317" s="20" t="s">
        <v>37</v>
      </c>
      <c r="P317" s="113" t="s">
        <v>397</v>
      </c>
      <c r="Q317" s="110">
        <v>1</v>
      </c>
      <c r="R317" s="110">
        <v>5</v>
      </c>
      <c r="S317" s="110">
        <f t="shared" ref="S317:S380" si="17">Q317*R317</f>
        <v>5</v>
      </c>
      <c r="T317" s="114"/>
      <c r="U317" s="118">
        <f>COUNTIF($C$5:$C$670,C317)</f>
        <v>19</v>
      </c>
      <c r="V317" s="32" t="s">
        <v>41</v>
      </c>
      <c r="W317" s="33" t="s">
        <v>50</v>
      </c>
      <c r="X317" s="32" t="s">
        <v>293</v>
      </c>
      <c r="Y317" s="34" t="s">
        <v>294</v>
      </c>
      <c r="Z317" s="35" t="s">
        <v>1789</v>
      </c>
      <c r="AA317" s="37" t="s">
        <v>1790</v>
      </c>
      <c r="AB317" s="36" t="s">
        <v>297</v>
      </c>
    </row>
    <row r="318" spans="1:29" ht="22.5" customHeight="1" x14ac:dyDescent="0.2">
      <c r="A318" s="106" t="s">
        <v>1708</v>
      </c>
      <c r="B318" s="107" t="s">
        <v>1770</v>
      </c>
      <c r="C318" s="107" t="s">
        <v>1456</v>
      </c>
      <c r="D318" s="108" t="s">
        <v>1457</v>
      </c>
      <c r="E318" s="109" t="s">
        <v>1791</v>
      </c>
      <c r="F318" s="117" t="s">
        <v>36</v>
      </c>
      <c r="G318" s="20" t="s">
        <v>37</v>
      </c>
      <c r="H318" s="117" t="s">
        <v>82</v>
      </c>
      <c r="I318" s="113" t="s">
        <v>396</v>
      </c>
      <c r="J318" s="110">
        <v>2</v>
      </c>
      <c r="K318" s="110">
        <v>5</v>
      </c>
      <c r="L318" s="111">
        <f t="shared" si="16"/>
        <v>10</v>
      </c>
      <c r="M318" s="112"/>
      <c r="N318" s="117" t="s">
        <v>36</v>
      </c>
      <c r="O318" s="20" t="s">
        <v>37</v>
      </c>
      <c r="P318" s="113" t="s">
        <v>1792</v>
      </c>
      <c r="Q318" s="110">
        <v>2</v>
      </c>
      <c r="R318" s="110">
        <v>5</v>
      </c>
      <c r="S318" s="110">
        <f t="shared" si="17"/>
        <v>10</v>
      </c>
      <c r="T318" s="114" t="s">
        <v>35</v>
      </c>
      <c r="U318" s="118">
        <f>COUNTIF($C$5:$C$670,C318)</f>
        <v>5</v>
      </c>
      <c r="V318" s="32" t="s">
        <v>109</v>
      </c>
      <c r="W318" s="33" t="s">
        <v>71</v>
      </c>
      <c r="X318" s="32" t="s">
        <v>1793</v>
      </c>
      <c r="Y318" s="34" t="s">
        <v>1794</v>
      </c>
      <c r="Z318" s="35"/>
      <c r="AA318" s="33"/>
      <c r="AB318" s="36" t="s">
        <v>1460</v>
      </c>
    </row>
    <row r="319" spans="1:29" ht="22.5" customHeight="1" x14ac:dyDescent="0.2">
      <c r="A319" s="106" t="s">
        <v>1708</v>
      </c>
      <c r="B319" s="107" t="s">
        <v>1770</v>
      </c>
      <c r="C319" s="107" t="s">
        <v>1795</v>
      </c>
      <c r="D319" s="108" t="s">
        <v>1796</v>
      </c>
      <c r="E319" s="109" t="s">
        <v>132</v>
      </c>
      <c r="F319" s="117" t="s">
        <v>209</v>
      </c>
      <c r="G319" s="20" t="s">
        <v>210</v>
      </c>
      <c r="H319" s="117" t="s">
        <v>82</v>
      </c>
      <c r="I319" s="113" t="s">
        <v>454</v>
      </c>
      <c r="J319" s="110">
        <v>2</v>
      </c>
      <c r="K319" s="110">
        <v>10</v>
      </c>
      <c r="L319" s="111">
        <f t="shared" si="16"/>
        <v>20</v>
      </c>
      <c r="M319" s="112"/>
      <c r="N319" s="117" t="s">
        <v>209</v>
      </c>
      <c r="O319" s="20" t="s">
        <v>210</v>
      </c>
      <c r="P319" s="113" t="s">
        <v>454</v>
      </c>
      <c r="Q319" s="110">
        <v>2</v>
      </c>
      <c r="R319" s="110">
        <v>5</v>
      </c>
      <c r="S319" s="110">
        <f t="shared" si="17"/>
        <v>10</v>
      </c>
      <c r="T319" s="114" t="s">
        <v>35</v>
      </c>
      <c r="U319" s="53">
        <f>COUNTIF($C$5:$C$670,C319)</f>
        <v>1</v>
      </c>
      <c r="V319" s="32" t="s">
        <v>189</v>
      </c>
      <c r="W319" s="33" t="s">
        <v>71</v>
      </c>
      <c r="X319" s="32" t="s">
        <v>1797</v>
      </c>
      <c r="Y319" s="34" t="s">
        <v>1798</v>
      </c>
      <c r="Z319" s="35"/>
      <c r="AA319" s="33"/>
      <c r="AB319" s="36" t="s">
        <v>1799</v>
      </c>
      <c r="AC319" s="5"/>
    </row>
    <row r="320" spans="1:29" ht="22.5" customHeight="1" x14ac:dyDescent="0.2">
      <c r="A320" s="106" t="s">
        <v>1708</v>
      </c>
      <c r="B320" s="107" t="s">
        <v>1800</v>
      </c>
      <c r="C320" s="107" t="s">
        <v>142</v>
      </c>
      <c r="D320" s="108" t="s">
        <v>143</v>
      </c>
      <c r="E320" s="109" t="s">
        <v>144</v>
      </c>
      <c r="F320" s="117" t="s">
        <v>1801</v>
      </c>
      <c r="G320" s="20" t="s">
        <v>1802</v>
      </c>
      <c r="H320" s="117" t="s">
        <v>38</v>
      </c>
      <c r="I320" s="113" t="s">
        <v>146</v>
      </c>
      <c r="J320" s="110">
        <v>2</v>
      </c>
      <c r="K320" s="110">
        <v>5</v>
      </c>
      <c r="L320" s="111">
        <f t="shared" si="16"/>
        <v>10</v>
      </c>
      <c r="M320" s="112"/>
      <c r="N320" s="117" t="s">
        <v>1801</v>
      </c>
      <c r="O320" s="20" t="s">
        <v>1802</v>
      </c>
      <c r="P320" s="113" t="s">
        <v>90</v>
      </c>
      <c r="Q320" s="110">
        <v>2</v>
      </c>
      <c r="R320" s="110">
        <v>5</v>
      </c>
      <c r="S320" s="110">
        <f t="shared" si="17"/>
        <v>10</v>
      </c>
      <c r="T320" s="114"/>
      <c r="U320" s="53">
        <f>COUNTIF($C$5:$C$670,C320)</f>
        <v>5</v>
      </c>
      <c r="V320" s="32" t="s">
        <v>70</v>
      </c>
      <c r="W320" s="33" t="s">
        <v>102</v>
      </c>
      <c r="X320" s="32" t="s">
        <v>148</v>
      </c>
      <c r="Y320" s="34" t="s">
        <v>149</v>
      </c>
      <c r="Z320" s="35" t="s">
        <v>1803</v>
      </c>
      <c r="AA320" s="33" t="s">
        <v>1804</v>
      </c>
      <c r="AB320" s="36" t="s">
        <v>152</v>
      </c>
      <c r="AC320" s="5"/>
    </row>
    <row r="321" spans="1:29" ht="22.5" customHeight="1" x14ac:dyDescent="0.2">
      <c r="A321" s="106" t="s">
        <v>1708</v>
      </c>
      <c r="B321" s="107" t="s">
        <v>1800</v>
      </c>
      <c r="C321" s="107" t="s">
        <v>1805</v>
      </c>
      <c r="D321" s="108" t="s">
        <v>1806</v>
      </c>
      <c r="E321" s="109" t="s">
        <v>132</v>
      </c>
      <c r="F321" s="113" t="s">
        <v>1801</v>
      </c>
      <c r="G321" s="20" t="s">
        <v>1802</v>
      </c>
      <c r="H321" s="113" t="s">
        <v>169</v>
      </c>
      <c r="I321" s="113" t="s">
        <v>349</v>
      </c>
      <c r="J321" s="110">
        <v>2</v>
      </c>
      <c r="K321" s="110">
        <v>10</v>
      </c>
      <c r="L321" s="111">
        <f t="shared" si="16"/>
        <v>20</v>
      </c>
      <c r="M321" s="112"/>
      <c r="N321" s="113" t="s">
        <v>1801</v>
      </c>
      <c r="O321" s="20" t="s">
        <v>1802</v>
      </c>
      <c r="P321" s="113" t="s">
        <v>600</v>
      </c>
      <c r="Q321" s="110">
        <v>2</v>
      </c>
      <c r="R321" s="110">
        <v>5</v>
      </c>
      <c r="S321" s="110">
        <f t="shared" si="17"/>
        <v>10</v>
      </c>
      <c r="T321" s="114" t="s">
        <v>35</v>
      </c>
      <c r="U321" s="118">
        <f>COUNTIF($C$5:$C$670,C321)</f>
        <v>1</v>
      </c>
      <c r="V321" s="32" t="s">
        <v>248</v>
      </c>
      <c r="W321" s="33" t="s">
        <v>1807</v>
      </c>
      <c r="X321" s="32" t="s">
        <v>1808</v>
      </c>
      <c r="Y321" s="34" t="s">
        <v>1809</v>
      </c>
      <c r="Z321" s="35" t="s">
        <v>1810</v>
      </c>
      <c r="AA321" s="37" t="s">
        <v>1811</v>
      </c>
      <c r="AB321" s="36" t="s">
        <v>1812</v>
      </c>
    </row>
    <row r="322" spans="1:29" s="203" customFormat="1" ht="22.5" customHeight="1" x14ac:dyDescent="0.2">
      <c r="A322" s="187" t="s">
        <v>1708</v>
      </c>
      <c r="B322" s="188" t="s">
        <v>1800</v>
      </c>
      <c r="C322" s="188" t="s">
        <v>1813</v>
      </c>
      <c r="D322" s="174" t="s">
        <v>1814</v>
      </c>
      <c r="E322" s="151" t="s">
        <v>270</v>
      </c>
      <c r="F322" s="189" t="s">
        <v>1801</v>
      </c>
      <c r="G322" s="190" t="s">
        <v>1802</v>
      </c>
      <c r="H322" s="189" t="s">
        <v>38</v>
      </c>
      <c r="I322" s="191" t="s">
        <v>286</v>
      </c>
      <c r="J322" s="192">
        <v>2</v>
      </c>
      <c r="K322" s="192">
        <v>5</v>
      </c>
      <c r="L322" s="193">
        <f t="shared" si="16"/>
        <v>10</v>
      </c>
      <c r="M322" s="194"/>
      <c r="N322" s="189" t="s">
        <v>1801</v>
      </c>
      <c r="O322" s="190" t="s">
        <v>1802</v>
      </c>
      <c r="P322" s="191" t="s">
        <v>221</v>
      </c>
      <c r="Q322" s="192">
        <v>2</v>
      </c>
      <c r="R322" s="192">
        <v>5</v>
      </c>
      <c r="S322" s="192">
        <f t="shared" si="17"/>
        <v>10</v>
      </c>
      <c r="T322" s="195" t="s">
        <v>35</v>
      </c>
      <c r="U322" s="196">
        <f>COUNTIF($C$5:$C$670,C322)</f>
        <v>1</v>
      </c>
      <c r="V322" s="197" t="s">
        <v>189</v>
      </c>
      <c r="W322" s="198" t="s">
        <v>102</v>
      </c>
      <c r="X322" s="197" t="s">
        <v>1815</v>
      </c>
      <c r="Y322" s="199" t="s">
        <v>1816</v>
      </c>
      <c r="Z322" s="200"/>
      <c r="AA322" s="201"/>
      <c r="AB322" s="202" t="s">
        <v>1817</v>
      </c>
      <c r="AC322" s="280"/>
    </row>
    <row r="323" spans="1:29" ht="22.5" customHeight="1" x14ac:dyDescent="0.2">
      <c r="A323" s="15" t="s">
        <v>1708</v>
      </c>
      <c r="B323" s="107" t="s">
        <v>1800</v>
      </c>
      <c r="C323" s="16" t="s">
        <v>1402</v>
      </c>
      <c r="D323" s="108" t="s">
        <v>1818</v>
      </c>
      <c r="E323" s="18" t="s">
        <v>144</v>
      </c>
      <c r="F323" s="21" t="s">
        <v>1801</v>
      </c>
      <c r="G323" s="20" t="s">
        <v>1802</v>
      </c>
      <c r="H323" s="21" t="s">
        <v>82</v>
      </c>
      <c r="I323" s="21" t="s">
        <v>1308</v>
      </c>
      <c r="J323" s="22">
        <v>2</v>
      </c>
      <c r="K323" s="22">
        <v>5</v>
      </c>
      <c r="L323" s="23">
        <f t="shared" si="16"/>
        <v>10</v>
      </c>
      <c r="M323" s="24"/>
      <c r="N323" s="21" t="s">
        <v>1801</v>
      </c>
      <c r="O323" s="20" t="s">
        <v>1802</v>
      </c>
      <c r="P323" s="21" t="s">
        <v>1308</v>
      </c>
      <c r="Q323" s="22">
        <v>2</v>
      </c>
      <c r="R323" s="22">
        <v>5</v>
      </c>
      <c r="S323" s="22">
        <f t="shared" si="17"/>
        <v>10</v>
      </c>
      <c r="T323" s="25" t="s">
        <v>35</v>
      </c>
      <c r="U323" s="26">
        <f>COUNTIF($C$5:$C$670,C323)</f>
        <v>3</v>
      </c>
      <c r="V323" s="32" t="s">
        <v>92</v>
      </c>
      <c r="W323" s="33" t="s">
        <v>50</v>
      </c>
      <c r="X323" s="32" t="s">
        <v>1819</v>
      </c>
      <c r="Y323" s="34" t="s">
        <v>1820</v>
      </c>
      <c r="Z323" s="35" t="s">
        <v>1821</v>
      </c>
      <c r="AA323" s="33" t="s">
        <v>1822</v>
      </c>
      <c r="AB323" s="36" t="s">
        <v>1408</v>
      </c>
    </row>
    <row r="324" spans="1:29" ht="22.5" customHeight="1" x14ac:dyDescent="0.2">
      <c r="A324" s="15" t="s">
        <v>1708</v>
      </c>
      <c r="B324" s="107" t="s">
        <v>1800</v>
      </c>
      <c r="C324" s="16" t="s">
        <v>290</v>
      </c>
      <c r="D324" s="70" t="s">
        <v>291</v>
      </c>
      <c r="E324" s="18" t="s">
        <v>229</v>
      </c>
      <c r="F324" s="21" t="s">
        <v>1801</v>
      </c>
      <c r="G324" s="20" t="s">
        <v>1802</v>
      </c>
      <c r="H324" s="21" t="s">
        <v>82</v>
      </c>
      <c r="I324" s="21" t="s">
        <v>1823</v>
      </c>
      <c r="J324" s="22">
        <v>2</v>
      </c>
      <c r="K324" s="22">
        <v>5</v>
      </c>
      <c r="L324" s="23">
        <f t="shared" si="16"/>
        <v>10</v>
      </c>
      <c r="M324" s="24"/>
      <c r="N324" s="21" t="s">
        <v>1801</v>
      </c>
      <c r="O324" s="20" t="s">
        <v>1802</v>
      </c>
      <c r="P324" s="21" t="s">
        <v>392</v>
      </c>
      <c r="Q324" s="22">
        <v>2</v>
      </c>
      <c r="R324" s="22">
        <v>5</v>
      </c>
      <c r="S324" s="22">
        <f t="shared" si="17"/>
        <v>10</v>
      </c>
      <c r="T324" s="25" t="s">
        <v>35</v>
      </c>
      <c r="U324" s="26">
        <f>COUNTIF($C$5:$C$670,C324)</f>
        <v>19</v>
      </c>
      <c r="V324" s="32" t="s">
        <v>41</v>
      </c>
      <c r="W324" s="33" t="s">
        <v>50</v>
      </c>
      <c r="X324" s="32" t="s">
        <v>293</v>
      </c>
      <c r="Y324" s="34" t="s">
        <v>294</v>
      </c>
      <c r="Z324" s="35"/>
      <c r="AA324" s="33"/>
      <c r="AB324" s="36" t="s">
        <v>297</v>
      </c>
    </row>
    <row r="325" spans="1:29" ht="22.5" customHeight="1" x14ac:dyDescent="0.2">
      <c r="A325" s="15" t="s">
        <v>1708</v>
      </c>
      <c r="B325" s="107" t="s">
        <v>1800</v>
      </c>
      <c r="C325" s="16" t="s">
        <v>1456</v>
      </c>
      <c r="D325" s="70" t="s">
        <v>1457</v>
      </c>
      <c r="E325" s="18" t="s">
        <v>67</v>
      </c>
      <c r="F325" s="21" t="s">
        <v>1801</v>
      </c>
      <c r="G325" s="20" t="s">
        <v>1802</v>
      </c>
      <c r="H325" s="19" t="s">
        <v>38</v>
      </c>
      <c r="I325" s="21" t="s">
        <v>1823</v>
      </c>
      <c r="J325" s="22">
        <v>2</v>
      </c>
      <c r="K325" s="22">
        <v>5</v>
      </c>
      <c r="L325" s="23">
        <f t="shared" si="16"/>
        <v>10</v>
      </c>
      <c r="M325" s="24"/>
      <c r="N325" s="21" t="s">
        <v>1801</v>
      </c>
      <c r="O325" s="20" t="s">
        <v>1802</v>
      </c>
      <c r="P325" s="21" t="s">
        <v>1823</v>
      </c>
      <c r="Q325" s="22">
        <v>2</v>
      </c>
      <c r="R325" s="22">
        <v>5</v>
      </c>
      <c r="S325" s="22">
        <f t="shared" si="17"/>
        <v>10</v>
      </c>
      <c r="T325" s="25"/>
      <c r="U325" s="26">
        <f>COUNTIF($C$5:$C$670,C325)</f>
        <v>5</v>
      </c>
      <c r="V325" s="32" t="s">
        <v>109</v>
      </c>
      <c r="W325" s="33" t="s">
        <v>71</v>
      </c>
      <c r="X325" s="32"/>
      <c r="Y325" s="34"/>
      <c r="Z325" s="35" t="s">
        <v>1824</v>
      </c>
      <c r="AA325" s="37" t="s">
        <v>1825</v>
      </c>
      <c r="AB325" s="36" t="s">
        <v>1460</v>
      </c>
    </row>
    <row r="326" spans="1:29" ht="22.5" x14ac:dyDescent="0.2">
      <c r="A326" s="15" t="s">
        <v>1708</v>
      </c>
      <c r="B326" s="107" t="s">
        <v>1800</v>
      </c>
      <c r="C326" s="16" t="s">
        <v>1334</v>
      </c>
      <c r="D326" s="70" t="s">
        <v>1335</v>
      </c>
      <c r="E326" s="18" t="s">
        <v>332</v>
      </c>
      <c r="F326" s="21" t="s">
        <v>1826</v>
      </c>
      <c r="G326" s="20" t="s">
        <v>1827</v>
      </c>
      <c r="H326" s="19" t="s">
        <v>38</v>
      </c>
      <c r="I326" s="21" t="s">
        <v>753</v>
      </c>
      <c r="J326" s="22">
        <v>2</v>
      </c>
      <c r="K326" s="22">
        <v>5</v>
      </c>
      <c r="L326" s="23">
        <f t="shared" si="16"/>
        <v>10</v>
      </c>
      <c r="M326" s="24"/>
      <c r="N326" s="21" t="s">
        <v>1826</v>
      </c>
      <c r="O326" s="20" t="s">
        <v>1827</v>
      </c>
      <c r="P326" s="21" t="s">
        <v>753</v>
      </c>
      <c r="Q326" s="22">
        <v>2</v>
      </c>
      <c r="R326" s="22">
        <v>5</v>
      </c>
      <c r="S326" s="22">
        <f t="shared" si="17"/>
        <v>10</v>
      </c>
      <c r="T326" s="25" t="s">
        <v>35</v>
      </c>
      <c r="U326" s="26">
        <f>COUNTIF($C$5:$C$670,C326)</f>
        <v>3</v>
      </c>
      <c r="V326" s="32" t="s">
        <v>41</v>
      </c>
      <c r="W326" s="33" t="s">
        <v>71</v>
      </c>
      <c r="X326" s="32" t="s">
        <v>1336</v>
      </c>
      <c r="Y326" s="34" t="s">
        <v>1337</v>
      </c>
      <c r="Z326" s="35" t="s">
        <v>1828</v>
      </c>
      <c r="AA326" s="37" t="s">
        <v>1829</v>
      </c>
      <c r="AB326" s="36" t="s">
        <v>1340</v>
      </c>
    </row>
    <row r="327" spans="1:29" ht="22.5" customHeight="1" x14ac:dyDescent="0.2">
      <c r="A327" s="106" t="s">
        <v>1708</v>
      </c>
      <c r="B327" s="107" t="s">
        <v>1800</v>
      </c>
      <c r="C327" s="107" t="s">
        <v>1830</v>
      </c>
      <c r="D327" s="108" t="s">
        <v>1831</v>
      </c>
      <c r="E327" s="109" t="s">
        <v>108</v>
      </c>
      <c r="F327" s="117" t="s">
        <v>1801</v>
      </c>
      <c r="G327" s="20" t="s">
        <v>1802</v>
      </c>
      <c r="H327" s="117" t="s">
        <v>169</v>
      </c>
      <c r="I327" s="113" t="s">
        <v>300</v>
      </c>
      <c r="J327" s="110">
        <v>2</v>
      </c>
      <c r="K327" s="110">
        <v>10</v>
      </c>
      <c r="L327" s="111">
        <f t="shared" si="16"/>
        <v>20</v>
      </c>
      <c r="M327" s="112"/>
      <c r="N327" s="117" t="s">
        <v>1801</v>
      </c>
      <c r="O327" s="20" t="s">
        <v>1802</v>
      </c>
      <c r="P327" s="113" t="s">
        <v>301</v>
      </c>
      <c r="Q327" s="110">
        <v>1</v>
      </c>
      <c r="R327" s="110">
        <v>5</v>
      </c>
      <c r="S327" s="110">
        <f t="shared" si="17"/>
        <v>5</v>
      </c>
      <c r="T327" s="114" t="s">
        <v>35</v>
      </c>
      <c r="U327" s="53">
        <f>COUNTIF($C$5:$C$670,C327)</f>
        <v>2</v>
      </c>
      <c r="V327" s="32" t="s">
        <v>70</v>
      </c>
      <c r="W327" s="33" t="s">
        <v>42</v>
      </c>
      <c r="X327" s="32" t="s">
        <v>1832</v>
      </c>
      <c r="Y327" s="34" t="s">
        <v>1833</v>
      </c>
      <c r="Z327" s="35" t="s">
        <v>1834</v>
      </c>
      <c r="AA327" s="33" t="s">
        <v>1835</v>
      </c>
      <c r="AB327" s="36" t="s">
        <v>1836</v>
      </c>
      <c r="AC327" s="5"/>
    </row>
    <row r="328" spans="1:29" ht="22.5" customHeight="1" x14ac:dyDescent="0.2">
      <c r="A328" s="106" t="s">
        <v>1708</v>
      </c>
      <c r="B328" s="107" t="s">
        <v>1837</v>
      </c>
      <c r="C328" s="107" t="s">
        <v>122</v>
      </c>
      <c r="D328" s="108" t="s">
        <v>123</v>
      </c>
      <c r="E328" s="109" t="s">
        <v>67</v>
      </c>
      <c r="F328" s="117" t="s">
        <v>480</v>
      </c>
      <c r="G328" s="20" t="s">
        <v>481</v>
      </c>
      <c r="H328" s="117" t="s">
        <v>169</v>
      </c>
      <c r="I328" s="113" t="s">
        <v>39</v>
      </c>
      <c r="J328" s="110">
        <v>1</v>
      </c>
      <c r="K328" s="110">
        <v>5</v>
      </c>
      <c r="L328" s="111">
        <f t="shared" si="16"/>
        <v>5</v>
      </c>
      <c r="M328" s="112"/>
      <c r="N328" s="117" t="s">
        <v>480</v>
      </c>
      <c r="O328" s="20" t="s">
        <v>481</v>
      </c>
      <c r="P328" s="113" t="s">
        <v>40</v>
      </c>
      <c r="Q328" s="110">
        <v>2</v>
      </c>
      <c r="R328" s="110">
        <v>5</v>
      </c>
      <c r="S328" s="110">
        <f t="shared" si="17"/>
        <v>10</v>
      </c>
      <c r="T328" s="114" t="s">
        <v>35</v>
      </c>
      <c r="U328" s="53">
        <f>COUNTIF($C$5:$C$667,C328)</f>
        <v>8</v>
      </c>
      <c r="V328" s="32" t="s">
        <v>70</v>
      </c>
      <c r="W328" s="33" t="s">
        <v>102</v>
      </c>
      <c r="X328" s="32" t="s">
        <v>125</v>
      </c>
      <c r="Y328" s="34" t="s">
        <v>1710</v>
      </c>
      <c r="Z328" s="35" t="s">
        <v>1838</v>
      </c>
      <c r="AA328" s="33" t="s">
        <v>1839</v>
      </c>
      <c r="AB328" s="36" t="s">
        <v>129</v>
      </c>
      <c r="AC328" s="5"/>
    </row>
    <row r="329" spans="1:29" ht="22.5" customHeight="1" x14ac:dyDescent="0.2">
      <c r="A329" s="15" t="s">
        <v>1708</v>
      </c>
      <c r="B329" s="204" t="s">
        <v>1837</v>
      </c>
      <c r="C329" s="16" t="s">
        <v>195</v>
      </c>
      <c r="D329" s="17" t="s">
        <v>196</v>
      </c>
      <c r="E329" s="18" t="s">
        <v>197</v>
      </c>
      <c r="F329" s="19" t="s">
        <v>480</v>
      </c>
      <c r="G329" s="20" t="s">
        <v>481</v>
      </c>
      <c r="H329" s="19" t="s">
        <v>38</v>
      </c>
      <c r="I329" s="21" t="s">
        <v>198</v>
      </c>
      <c r="J329" s="22">
        <v>2</v>
      </c>
      <c r="K329" s="22">
        <v>5</v>
      </c>
      <c r="L329" s="23">
        <f t="shared" si="16"/>
        <v>10</v>
      </c>
      <c r="M329" s="24"/>
      <c r="N329" s="19" t="s">
        <v>480</v>
      </c>
      <c r="O329" s="20" t="s">
        <v>481</v>
      </c>
      <c r="P329" s="21" t="s">
        <v>198</v>
      </c>
      <c r="Q329" s="22">
        <v>1</v>
      </c>
      <c r="R329" s="22">
        <v>5</v>
      </c>
      <c r="S329" s="22">
        <f t="shared" si="17"/>
        <v>5</v>
      </c>
      <c r="T329" s="25" t="s">
        <v>35</v>
      </c>
      <c r="U329" s="26">
        <f>COUNTIF($C$5:$C$670,C329)</f>
        <v>4</v>
      </c>
      <c r="V329" s="32" t="s">
        <v>199</v>
      </c>
      <c r="W329" s="33" t="s">
        <v>200</v>
      </c>
      <c r="X329" s="32" t="s">
        <v>201</v>
      </c>
      <c r="Y329" s="34" t="s">
        <v>202</v>
      </c>
      <c r="Z329" s="35" t="s">
        <v>1840</v>
      </c>
      <c r="AA329" s="37" t="s">
        <v>1841</v>
      </c>
      <c r="AB329" s="36" t="s">
        <v>205</v>
      </c>
    </row>
    <row r="330" spans="1:29" ht="22.5" customHeight="1" x14ac:dyDescent="0.2">
      <c r="A330" s="106" t="s">
        <v>1708</v>
      </c>
      <c r="B330" s="107" t="s">
        <v>1837</v>
      </c>
      <c r="C330" s="107" t="s">
        <v>1281</v>
      </c>
      <c r="D330" s="108" t="s">
        <v>1282</v>
      </c>
      <c r="E330" s="109" t="s">
        <v>1086</v>
      </c>
      <c r="F330" s="113" t="s">
        <v>1842</v>
      </c>
      <c r="G330" s="20" t="s">
        <v>1843</v>
      </c>
      <c r="H330" s="117" t="s">
        <v>38</v>
      </c>
      <c r="I330" s="113" t="s">
        <v>427</v>
      </c>
      <c r="J330" s="110">
        <v>2</v>
      </c>
      <c r="K330" s="110">
        <v>5</v>
      </c>
      <c r="L330" s="111">
        <f t="shared" si="16"/>
        <v>10</v>
      </c>
      <c r="M330" s="112"/>
      <c r="N330" s="117" t="s">
        <v>58</v>
      </c>
      <c r="O330" s="20" t="s">
        <v>58</v>
      </c>
      <c r="P330" s="113" t="s">
        <v>58</v>
      </c>
      <c r="Q330" s="110">
        <v>0</v>
      </c>
      <c r="R330" s="110">
        <v>0</v>
      </c>
      <c r="S330" s="110">
        <f t="shared" si="17"/>
        <v>0</v>
      </c>
      <c r="T330" s="114" t="s">
        <v>35</v>
      </c>
      <c r="U330" s="118">
        <f>COUNTIF($C$5:$C$671,C330)</f>
        <v>3</v>
      </c>
      <c r="V330" s="32" t="s">
        <v>109</v>
      </c>
      <c r="W330" s="33" t="s">
        <v>651</v>
      </c>
      <c r="X330" s="32" t="s">
        <v>1285</v>
      </c>
      <c r="Y330" s="34" t="s">
        <v>1286</v>
      </c>
      <c r="Z330" s="35" t="s">
        <v>1844</v>
      </c>
      <c r="AA330" s="37" t="s">
        <v>1845</v>
      </c>
      <c r="AB330" s="36" t="s">
        <v>1287</v>
      </c>
    </row>
    <row r="331" spans="1:29" ht="22.5" customHeight="1" x14ac:dyDescent="0.2">
      <c r="A331" s="106" t="s">
        <v>1708</v>
      </c>
      <c r="B331" s="107" t="s">
        <v>1837</v>
      </c>
      <c r="C331" s="107" t="s">
        <v>1281</v>
      </c>
      <c r="D331" s="108" t="s">
        <v>1282</v>
      </c>
      <c r="E331" s="109" t="s">
        <v>1086</v>
      </c>
      <c r="F331" s="117" t="s">
        <v>58</v>
      </c>
      <c r="G331" s="20" t="s">
        <v>58</v>
      </c>
      <c r="H331" s="117" t="s">
        <v>58</v>
      </c>
      <c r="I331" s="113" t="s">
        <v>58</v>
      </c>
      <c r="J331" s="110">
        <v>0</v>
      </c>
      <c r="K331" s="110">
        <v>0</v>
      </c>
      <c r="L331" s="111">
        <f t="shared" si="16"/>
        <v>0</v>
      </c>
      <c r="M331" s="112"/>
      <c r="N331" s="117" t="s">
        <v>564</v>
      </c>
      <c r="O331" s="20" t="s">
        <v>565</v>
      </c>
      <c r="P331" s="113" t="s">
        <v>377</v>
      </c>
      <c r="Q331" s="110">
        <v>2</v>
      </c>
      <c r="R331" s="110">
        <v>5</v>
      </c>
      <c r="S331" s="110">
        <f t="shared" si="17"/>
        <v>10</v>
      </c>
      <c r="T331" s="114" t="s">
        <v>35</v>
      </c>
      <c r="U331" s="118">
        <f>COUNTIF($C$5:$C$670,C331)</f>
        <v>3</v>
      </c>
      <c r="V331" s="32"/>
      <c r="W331" s="33"/>
      <c r="X331" s="32" t="s">
        <v>1285</v>
      </c>
      <c r="Y331" s="34" t="s">
        <v>1286</v>
      </c>
      <c r="Z331" s="35" t="s">
        <v>1846</v>
      </c>
      <c r="AA331" s="37" t="s">
        <v>1847</v>
      </c>
      <c r="AB331" s="36" t="s">
        <v>1287</v>
      </c>
    </row>
    <row r="332" spans="1:29" ht="22.5" customHeight="1" x14ac:dyDescent="0.2">
      <c r="A332" s="106" t="s">
        <v>1708</v>
      </c>
      <c r="B332" s="107" t="s">
        <v>1837</v>
      </c>
      <c r="C332" s="107" t="s">
        <v>1848</v>
      </c>
      <c r="D332" s="108" t="s">
        <v>1849</v>
      </c>
      <c r="E332" s="109" t="s">
        <v>67</v>
      </c>
      <c r="F332" s="117" t="s">
        <v>58</v>
      </c>
      <c r="G332" s="20" t="s">
        <v>58</v>
      </c>
      <c r="H332" s="117" t="s">
        <v>58</v>
      </c>
      <c r="I332" s="113" t="s">
        <v>58</v>
      </c>
      <c r="J332" s="110">
        <v>0</v>
      </c>
      <c r="K332" s="110">
        <v>0</v>
      </c>
      <c r="L332" s="111">
        <f t="shared" si="16"/>
        <v>0</v>
      </c>
      <c r="M332" s="112"/>
      <c r="N332" s="117" t="s">
        <v>480</v>
      </c>
      <c r="O332" s="20" t="s">
        <v>481</v>
      </c>
      <c r="P332" s="113" t="s">
        <v>1850</v>
      </c>
      <c r="Q332" s="110">
        <v>1</v>
      </c>
      <c r="R332" s="110">
        <v>5</v>
      </c>
      <c r="S332" s="110">
        <f t="shared" si="17"/>
        <v>5</v>
      </c>
      <c r="T332" s="114"/>
      <c r="U332" s="118">
        <f>COUNTIF($C$5:$C$670,C332)</f>
        <v>1</v>
      </c>
      <c r="V332" s="32"/>
      <c r="W332" s="33"/>
      <c r="X332" s="32"/>
      <c r="Y332" s="34"/>
      <c r="Z332" s="35" t="s">
        <v>1851</v>
      </c>
      <c r="AA332" s="37" t="s">
        <v>1852</v>
      </c>
      <c r="AB332" s="36" t="s">
        <v>1853</v>
      </c>
    </row>
    <row r="333" spans="1:29" ht="22.5" customHeight="1" x14ac:dyDescent="0.2">
      <c r="A333" s="106" t="s">
        <v>1708</v>
      </c>
      <c r="B333" s="107" t="s">
        <v>1837</v>
      </c>
      <c r="C333" s="107" t="s">
        <v>290</v>
      </c>
      <c r="D333" s="205" t="s">
        <v>1854</v>
      </c>
      <c r="E333" s="109" t="s">
        <v>197</v>
      </c>
      <c r="F333" s="19" t="s">
        <v>480</v>
      </c>
      <c r="G333" s="20" t="s">
        <v>481</v>
      </c>
      <c r="H333" s="19" t="s">
        <v>38</v>
      </c>
      <c r="I333" s="21" t="s">
        <v>392</v>
      </c>
      <c r="J333" s="22">
        <v>2</v>
      </c>
      <c r="K333" s="22">
        <v>5</v>
      </c>
      <c r="L333" s="23">
        <f t="shared" si="16"/>
        <v>10</v>
      </c>
      <c r="M333" s="24"/>
      <c r="N333" s="19" t="s">
        <v>480</v>
      </c>
      <c r="O333" s="20" t="s">
        <v>481</v>
      </c>
      <c r="P333" s="21" t="s">
        <v>392</v>
      </c>
      <c r="Q333" s="22">
        <v>2</v>
      </c>
      <c r="R333" s="22">
        <v>5</v>
      </c>
      <c r="S333" s="22">
        <f t="shared" si="17"/>
        <v>10</v>
      </c>
      <c r="T333" s="25" t="s">
        <v>35</v>
      </c>
      <c r="U333" s="26">
        <f>COUNTIF($C$5:$C$670,C333)</f>
        <v>19</v>
      </c>
      <c r="V333" s="32" t="s">
        <v>41</v>
      </c>
      <c r="W333" s="33" t="s">
        <v>50</v>
      </c>
      <c r="X333" s="32" t="s">
        <v>293</v>
      </c>
      <c r="Y333" s="34" t="s">
        <v>294</v>
      </c>
      <c r="Z333" s="35"/>
      <c r="AA333" s="33"/>
      <c r="AB333" s="36" t="s">
        <v>297</v>
      </c>
    </row>
    <row r="334" spans="1:29" ht="22.5" customHeight="1" x14ac:dyDescent="0.2">
      <c r="A334" s="106" t="s">
        <v>1708</v>
      </c>
      <c r="B334" s="107" t="s">
        <v>1837</v>
      </c>
      <c r="C334" s="107" t="s">
        <v>290</v>
      </c>
      <c r="D334" s="205" t="s">
        <v>1855</v>
      </c>
      <c r="E334" s="109" t="s">
        <v>108</v>
      </c>
      <c r="F334" s="19" t="s">
        <v>480</v>
      </c>
      <c r="G334" s="20" t="s">
        <v>481</v>
      </c>
      <c r="H334" s="19" t="s">
        <v>38</v>
      </c>
      <c r="I334" s="21" t="s">
        <v>1823</v>
      </c>
      <c r="J334" s="22">
        <v>2</v>
      </c>
      <c r="K334" s="22">
        <v>5</v>
      </c>
      <c r="L334" s="23">
        <f t="shared" si="16"/>
        <v>10</v>
      </c>
      <c r="M334" s="24"/>
      <c r="N334" s="19" t="s">
        <v>480</v>
      </c>
      <c r="O334" s="20" t="s">
        <v>481</v>
      </c>
      <c r="P334" s="21" t="s">
        <v>392</v>
      </c>
      <c r="Q334" s="22">
        <v>2</v>
      </c>
      <c r="R334" s="22">
        <v>5</v>
      </c>
      <c r="S334" s="22">
        <f t="shared" si="17"/>
        <v>10</v>
      </c>
      <c r="T334" s="25" t="s">
        <v>35</v>
      </c>
      <c r="U334" s="26"/>
      <c r="V334" s="32" t="s">
        <v>41</v>
      </c>
      <c r="W334" s="33" t="s">
        <v>50</v>
      </c>
      <c r="X334" s="32" t="s">
        <v>293</v>
      </c>
      <c r="Y334" s="34" t="s">
        <v>294</v>
      </c>
      <c r="Z334" s="35"/>
      <c r="AA334" s="33"/>
      <c r="AB334" s="36" t="s">
        <v>297</v>
      </c>
    </row>
    <row r="335" spans="1:29" ht="22.5" customHeight="1" x14ac:dyDescent="0.2">
      <c r="A335" s="106" t="s">
        <v>1708</v>
      </c>
      <c r="B335" s="107" t="s">
        <v>1837</v>
      </c>
      <c r="C335" s="107" t="s">
        <v>1456</v>
      </c>
      <c r="D335" s="205" t="s">
        <v>1457</v>
      </c>
      <c r="E335" s="109" t="s">
        <v>208</v>
      </c>
      <c r="F335" s="19" t="s">
        <v>480</v>
      </c>
      <c r="G335" s="20" t="s">
        <v>481</v>
      </c>
      <c r="H335" s="19" t="s">
        <v>38</v>
      </c>
      <c r="I335" s="21" t="s">
        <v>396</v>
      </c>
      <c r="J335" s="22">
        <v>2</v>
      </c>
      <c r="K335" s="22">
        <v>5</v>
      </c>
      <c r="L335" s="23">
        <f t="shared" si="16"/>
        <v>10</v>
      </c>
      <c r="M335" s="24"/>
      <c r="N335" s="19" t="s">
        <v>480</v>
      </c>
      <c r="O335" s="20" t="s">
        <v>481</v>
      </c>
      <c r="P335" s="21" t="s">
        <v>397</v>
      </c>
      <c r="Q335" s="22">
        <v>2</v>
      </c>
      <c r="R335" s="22">
        <v>5</v>
      </c>
      <c r="S335" s="22">
        <f t="shared" si="17"/>
        <v>10</v>
      </c>
      <c r="T335" s="25" t="s">
        <v>35</v>
      </c>
      <c r="U335" s="118">
        <f>COUNTIF($C$5:$C$669,C335)</f>
        <v>5</v>
      </c>
      <c r="V335" s="32" t="s">
        <v>109</v>
      </c>
      <c r="W335" s="33" t="s">
        <v>71</v>
      </c>
      <c r="X335" s="32"/>
      <c r="Y335" s="34"/>
      <c r="Z335" s="35" t="s">
        <v>2307</v>
      </c>
      <c r="AA335" s="33" t="s">
        <v>2308</v>
      </c>
      <c r="AB335" s="36" t="s">
        <v>1460</v>
      </c>
    </row>
    <row r="336" spans="1:29" ht="22.5" customHeight="1" x14ac:dyDescent="0.2">
      <c r="A336" s="15" t="s">
        <v>1708</v>
      </c>
      <c r="B336" s="107" t="s">
        <v>1837</v>
      </c>
      <c r="C336" s="16" t="s">
        <v>500</v>
      </c>
      <c r="D336" s="17" t="s">
        <v>501</v>
      </c>
      <c r="E336" s="109" t="s">
        <v>48</v>
      </c>
      <c r="F336" s="19" t="s">
        <v>480</v>
      </c>
      <c r="G336" s="20" t="s">
        <v>481</v>
      </c>
      <c r="H336" s="19" t="s">
        <v>38</v>
      </c>
      <c r="I336" s="21" t="s">
        <v>396</v>
      </c>
      <c r="J336" s="22">
        <v>2</v>
      </c>
      <c r="K336" s="22">
        <v>5</v>
      </c>
      <c r="L336" s="23">
        <f t="shared" si="16"/>
        <v>10</v>
      </c>
      <c r="M336" s="24"/>
      <c r="N336" s="19" t="s">
        <v>480</v>
      </c>
      <c r="O336" s="20" t="s">
        <v>481</v>
      </c>
      <c r="P336" s="21" t="s">
        <v>397</v>
      </c>
      <c r="Q336" s="22">
        <v>2</v>
      </c>
      <c r="R336" s="22">
        <v>5</v>
      </c>
      <c r="S336" s="22">
        <f t="shared" si="17"/>
        <v>10</v>
      </c>
      <c r="T336" s="25" t="s">
        <v>35</v>
      </c>
      <c r="U336" s="26">
        <f>COUNTIF($C$5:$C$670,C336)</f>
        <v>4</v>
      </c>
      <c r="V336" s="32" t="s">
        <v>223</v>
      </c>
      <c r="W336" s="33" t="s">
        <v>249</v>
      </c>
      <c r="X336" s="32" t="s">
        <v>504</v>
      </c>
      <c r="Y336" s="34" t="s">
        <v>505</v>
      </c>
      <c r="Z336" s="35" t="s">
        <v>1763</v>
      </c>
      <c r="AA336" s="33" t="s">
        <v>1764</v>
      </c>
      <c r="AB336" s="36" t="s">
        <v>508</v>
      </c>
    </row>
    <row r="337" spans="1:29" ht="22.5" customHeight="1" x14ac:dyDescent="0.2">
      <c r="A337" s="15" t="s">
        <v>1708</v>
      </c>
      <c r="B337" s="107" t="s">
        <v>1837</v>
      </c>
      <c r="C337" s="16" t="s">
        <v>1334</v>
      </c>
      <c r="D337" s="17" t="s">
        <v>1335</v>
      </c>
      <c r="E337" s="109" t="s">
        <v>108</v>
      </c>
      <c r="F337" s="19" t="s">
        <v>480</v>
      </c>
      <c r="G337" s="20" t="s">
        <v>481</v>
      </c>
      <c r="H337" s="19" t="s">
        <v>38</v>
      </c>
      <c r="I337" s="21" t="s">
        <v>753</v>
      </c>
      <c r="J337" s="22">
        <v>2</v>
      </c>
      <c r="K337" s="22">
        <v>5</v>
      </c>
      <c r="L337" s="23">
        <f t="shared" si="16"/>
        <v>10</v>
      </c>
      <c r="M337" s="24"/>
      <c r="N337" s="19" t="s">
        <v>480</v>
      </c>
      <c r="O337" s="20" t="s">
        <v>481</v>
      </c>
      <c r="P337" s="21" t="s">
        <v>753</v>
      </c>
      <c r="Q337" s="22">
        <v>2</v>
      </c>
      <c r="R337" s="22">
        <v>5</v>
      </c>
      <c r="S337" s="22">
        <f t="shared" si="17"/>
        <v>10</v>
      </c>
      <c r="T337" s="25" t="s">
        <v>35</v>
      </c>
      <c r="U337" s="26">
        <f>COUNTIF($C$5:$C$670,C337)</f>
        <v>3</v>
      </c>
      <c r="V337" s="32" t="s">
        <v>41</v>
      </c>
      <c r="W337" s="33" t="s">
        <v>71</v>
      </c>
      <c r="X337" s="32" t="s">
        <v>1336</v>
      </c>
      <c r="Y337" s="34" t="s">
        <v>1337</v>
      </c>
      <c r="Z337" s="35" t="s">
        <v>1828</v>
      </c>
      <c r="AA337" s="37" t="s">
        <v>1829</v>
      </c>
      <c r="AB337" s="36" t="s">
        <v>1340</v>
      </c>
    </row>
    <row r="338" spans="1:29" ht="22.5" customHeight="1" x14ac:dyDescent="0.2">
      <c r="A338" s="106" t="s">
        <v>1708</v>
      </c>
      <c r="B338" s="107" t="s">
        <v>1837</v>
      </c>
      <c r="C338" s="107" t="s">
        <v>1856</v>
      </c>
      <c r="D338" s="108" t="s">
        <v>1857</v>
      </c>
      <c r="E338" s="109" t="s">
        <v>551</v>
      </c>
      <c r="F338" s="117" t="s">
        <v>480</v>
      </c>
      <c r="G338" s="20" t="s">
        <v>481</v>
      </c>
      <c r="H338" s="117" t="s">
        <v>169</v>
      </c>
      <c r="I338" s="113" t="s">
        <v>221</v>
      </c>
      <c r="J338" s="110">
        <v>2</v>
      </c>
      <c r="K338" s="110">
        <v>5</v>
      </c>
      <c r="L338" s="111">
        <f t="shared" si="16"/>
        <v>10</v>
      </c>
      <c r="M338" s="112"/>
      <c r="N338" s="117" t="s">
        <v>480</v>
      </c>
      <c r="O338" s="20" t="s">
        <v>481</v>
      </c>
      <c r="P338" s="113" t="s">
        <v>221</v>
      </c>
      <c r="Q338" s="110">
        <v>2</v>
      </c>
      <c r="R338" s="110">
        <v>5</v>
      </c>
      <c r="S338" s="110">
        <f t="shared" si="17"/>
        <v>10</v>
      </c>
      <c r="T338" s="114" t="s">
        <v>35</v>
      </c>
      <c r="U338" s="53">
        <f>COUNTIF($C$5:$C$670,C338)</f>
        <v>1</v>
      </c>
      <c r="V338" s="32" t="s">
        <v>41</v>
      </c>
      <c r="W338" s="33" t="s">
        <v>50</v>
      </c>
      <c r="X338" s="32" t="s">
        <v>1858</v>
      </c>
      <c r="Y338" s="34" t="s">
        <v>1859</v>
      </c>
      <c r="Z338" s="35"/>
      <c r="AA338" s="33"/>
      <c r="AB338" s="36" t="s">
        <v>1860</v>
      </c>
      <c r="AC338" s="5"/>
    </row>
    <row r="339" spans="1:29" ht="22.5" customHeight="1" x14ac:dyDescent="0.2">
      <c r="A339" s="106" t="s">
        <v>1708</v>
      </c>
      <c r="B339" s="107" t="s">
        <v>1861</v>
      </c>
      <c r="C339" s="107" t="s">
        <v>195</v>
      </c>
      <c r="D339" s="108" t="s">
        <v>196</v>
      </c>
      <c r="E339" s="109" t="s">
        <v>197</v>
      </c>
      <c r="F339" s="117" t="s">
        <v>480</v>
      </c>
      <c r="G339" s="20" t="s">
        <v>481</v>
      </c>
      <c r="H339" s="117" t="s">
        <v>38</v>
      </c>
      <c r="I339" s="113" t="s">
        <v>198</v>
      </c>
      <c r="J339" s="110">
        <v>2</v>
      </c>
      <c r="K339" s="110">
        <v>5</v>
      </c>
      <c r="L339" s="111">
        <f t="shared" si="16"/>
        <v>10</v>
      </c>
      <c r="M339" s="112"/>
      <c r="N339" s="117" t="s">
        <v>480</v>
      </c>
      <c r="O339" s="20" t="s">
        <v>481</v>
      </c>
      <c r="P339" s="113" t="s">
        <v>198</v>
      </c>
      <c r="Q339" s="110">
        <v>1</v>
      </c>
      <c r="R339" s="110">
        <v>5</v>
      </c>
      <c r="S339" s="110">
        <f t="shared" si="17"/>
        <v>5</v>
      </c>
      <c r="T339" s="114" t="s">
        <v>35</v>
      </c>
      <c r="U339" s="53">
        <f>COUNTIF($C$5:$C$670,C339)</f>
        <v>4</v>
      </c>
      <c r="V339" s="32" t="s">
        <v>199</v>
      </c>
      <c r="W339" s="33" t="s">
        <v>200</v>
      </c>
      <c r="X339" s="32" t="s">
        <v>201</v>
      </c>
      <c r="Y339" s="34" t="s">
        <v>202</v>
      </c>
      <c r="Z339" s="35" t="s">
        <v>1840</v>
      </c>
      <c r="AA339" s="33" t="s">
        <v>1841</v>
      </c>
      <c r="AB339" s="36" t="s">
        <v>205</v>
      </c>
      <c r="AC339" s="5"/>
    </row>
    <row r="340" spans="1:29" ht="22.5" customHeight="1" x14ac:dyDescent="0.2">
      <c r="A340" s="106" t="s">
        <v>1708</v>
      </c>
      <c r="B340" s="107" t="s">
        <v>1861</v>
      </c>
      <c r="C340" s="107" t="s">
        <v>1862</v>
      </c>
      <c r="D340" s="108" t="s">
        <v>1863</v>
      </c>
      <c r="E340" s="109" t="s">
        <v>81</v>
      </c>
      <c r="F340" s="117" t="s">
        <v>480</v>
      </c>
      <c r="G340" s="20" t="s">
        <v>481</v>
      </c>
      <c r="H340" s="117" t="s">
        <v>38</v>
      </c>
      <c r="I340" s="113" t="s">
        <v>1864</v>
      </c>
      <c r="J340" s="110">
        <v>2</v>
      </c>
      <c r="K340" s="110">
        <v>5</v>
      </c>
      <c r="L340" s="111">
        <f t="shared" si="16"/>
        <v>10</v>
      </c>
      <c r="M340" s="112"/>
      <c r="N340" s="117" t="s">
        <v>480</v>
      </c>
      <c r="O340" s="20" t="s">
        <v>481</v>
      </c>
      <c r="P340" s="113" t="s">
        <v>1865</v>
      </c>
      <c r="Q340" s="110">
        <v>2</v>
      </c>
      <c r="R340" s="110">
        <v>5</v>
      </c>
      <c r="S340" s="110">
        <f t="shared" si="17"/>
        <v>10</v>
      </c>
      <c r="T340" s="114" t="s">
        <v>35</v>
      </c>
      <c r="U340" s="53">
        <f>COUNTIF($C$5:$C$670,C340)</f>
        <v>1</v>
      </c>
      <c r="V340" s="32" t="s">
        <v>189</v>
      </c>
      <c r="W340" s="33" t="s">
        <v>688</v>
      </c>
      <c r="X340" s="32"/>
      <c r="Y340" s="34"/>
      <c r="Z340" s="35"/>
      <c r="AA340" s="33"/>
      <c r="AB340" s="36"/>
      <c r="AC340" s="5"/>
    </row>
    <row r="341" spans="1:29" ht="22.5" customHeight="1" x14ac:dyDescent="0.2">
      <c r="A341" s="106" t="s">
        <v>1708</v>
      </c>
      <c r="B341" s="107" t="s">
        <v>1861</v>
      </c>
      <c r="C341" s="107" t="s">
        <v>255</v>
      </c>
      <c r="D341" s="108" t="s">
        <v>256</v>
      </c>
      <c r="E341" s="109" t="s">
        <v>124</v>
      </c>
      <c r="F341" s="19" t="s">
        <v>480</v>
      </c>
      <c r="G341" s="20" t="s">
        <v>481</v>
      </c>
      <c r="H341" s="19" t="s">
        <v>38</v>
      </c>
      <c r="I341" s="21" t="s">
        <v>1008</v>
      </c>
      <c r="J341" s="22">
        <v>2</v>
      </c>
      <c r="K341" s="22">
        <v>5</v>
      </c>
      <c r="L341" s="23">
        <f t="shared" si="16"/>
        <v>10</v>
      </c>
      <c r="M341" s="24"/>
      <c r="N341" s="19" t="s">
        <v>480</v>
      </c>
      <c r="O341" s="20" t="s">
        <v>481</v>
      </c>
      <c r="P341" s="21" t="s">
        <v>695</v>
      </c>
      <c r="Q341" s="22">
        <v>1</v>
      </c>
      <c r="R341" s="22">
        <v>5</v>
      </c>
      <c r="S341" s="22">
        <f t="shared" si="17"/>
        <v>5</v>
      </c>
      <c r="T341" s="25" t="s">
        <v>35</v>
      </c>
      <c r="U341" s="26">
        <f>COUNTIF($C$5:$C$670,C341)</f>
        <v>3</v>
      </c>
      <c r="V341" s="32" t="s">
        <v>49</v>
      </c>
      <c r="W341" s="33" t="s">
        <v>180</v>
      </c>
      <c r="X341" s="32" t="s">
        <v>260</v>
      </c>
      <c r="Y341" s="34" t="s">
        <v>261</v>
      </c>
      <c r="Z341" s="35" t="s">
        <v>1866</v>
      </c>
      <c r="AA341" s="37" t="s">
        <v>1867</v>
      </c>
      <c r="AB341" s="36" t="s">
        <v>262</v>
      </c>
    </row>
    <row r="342" spans="1:29" ht="22.5" customHeight="1" x14ac:dyDescent="0.2">
      <c r="A342" s="106" t="s">
        <v>1708</v>
      </c>
      <c r="B342" s="107" t="s">
        <v>1861</v>
      </c>
      <c r="C342" s="107" t="s">
        <v>1868</v>
      </c>
      <c r="D342" s="108" t="s">
        <v>1869</v>
      </c>
      <c r="E342" s="109" t="s">
        <v>67</v>
      </c>
      <c r="F342" s="19" t="s">
        <v>1870</v>
      </c>
      <c r="G342" s="20" t="s">
        <v>1871</v>
      </c>
      <c r="H342" s="19" t="s">
        <v>38</v>
      </c>
      <c r="I342" s="21" t="s">
        <v>377</v>
      </c>
      <c r="J342" s="22">
        <v>2</v>
      </c>
      <c r="K342" s="22">
        <v>5</v>
      </c>
      <c r="L342" s="23">
        <f t="shared" si="16"/>
        <v>10</v>
      </c>
      <c r="M342" s="24"/>
      <c r="N342" s="19" t="s">
        <v>1870</v>
      </c>
      <c r="O342" s="20" t="s">
        <v>1871</v>
      </c>
      <c r="P342" s="21" t="s">
        <v>443</v>
      </c>
      <c r="Q342" s="22">
        <v>2</v>
      </c>
      <c r="R342" s="22">
        <v>5</v>
      </c>
      <c r="S342" s="22">
        <f t="shared" si="17"/>
        <v>10</v>
      </c>
      <c r="T342" s="25" t="s">
        <v>35</v>
      </c>
      <c r="U342" s="26">
        <f>COUNTIF($C$5:$C$670,C342)</f>
        <v>1</v>
      </c>
      <c r="V342" s="32" t="s">
        <v>223</v>
      </c>
      <c r="W342" s="33" t="s">
        <v>71</v>
      </c>
      <c r="X342" s="32" t="s">
        <v>1872</v>
      </c>
      <c r="Y342" s="34" t="s">
        <v>1873</v>
      </c>
      <c r="Z342" s="35"/>
      <c r="AA342" s="37"/>
      <c r="AB342" s="36" t="s">
        <v>1874</v>
      </c>
      <c r="AC342" s="5"/>
    </row>
    <row r="343" spans="1:29" ht="22.5" customHeight="1" x14ac:dyDescent="0.2">
      <c r="A343" s="106" t="s">
        <v>1708</v>
      </c>
      <c r="B343" s="107" t="s">
        <v>1861</v>
      </c>
      <c r="C343" s="107" t="s">
        <v>290</v>
      </c>
      <c r="D343" s="108" t="s">
        <v>1875</v>
      </c>
      <c r="E343" s="109" t="s">
        <v>108</v>
      </c>
      <c r="F343" s="19" t="s">
        <v>480</v>
      </c>
      <c r="G343" s="20" t="s">
        <v>481</v>
      </c>
      <c r="H343" s="19" t="s">
        <v>38</v>
      </c>
      <c r="I343" s="21" t="s">
        <v>396</v>
      </c>
      <c r="J343" s="22">
        <v>2</v>
      </c>
      <c r="K343" s="22">
        <v>5</v>
      </c>
      <c r="L343" s="23">
        <f t="shared" si="16"/>
        <v>10</v>
      </c>
      <c r="M343" s="24"/>
      <c r="N343" s="19" t="s">
        <v>480</v>
      </c>
      <c r="O343" s="20" t="s">
        <v>481</v>
      </c>
      <c r="P343" s="21" t="s">
        <v>397</v>
      </c>
      <c r="Q343" s="22">
        <v>2</v>
      </c>
      <c r="R343" s="22">
        <v>5</v>
      </c>
      <c r="S343" s="22">
        <f t="shared" si="17"/>
        <v>10</v>
      </c>
      <c r="T343" s="25" t="s">
        <v>35</v>
      </c>
      <c r="U343" s="26">
        <f>COUNTIF($C$5:$C$670,C343)</f>
        <v>19</v>
      </c>
      <c r="V343" s="32" t="s">
        <v>41</v>
      </c>
      <c r="W343" s="33" t="s">
        <v>50</v>
      </c>
      <c r="X343" s="32" t="s">
        <v>293</v>
      </c>
      <c r="Y343" s="34" t="s">
        <v>294</v>
      </c>
      <c r="Z343" s="35" t="s">
        <v>1876</v>
      </c>
      <c r="AA343" s="37" t="s">
        <v>1877</v>
      </c>
      <c r="AB343" s="36" t="s">
        <v>297</v>
      </c>
      <c r="AC343" s="5"/>
    </row>
    <row r="344" spans="1:29" ht="22.5" customHeight="1" x14ac:dyDescent="0.2">
      <c r="A344" s="106" t="s">
        <v>1708</v>
      </c>
      <c r="B344" s="107" t="s">
        <v>1861</v>
      </c>
      <c r="C344" s="107" t="s">
        <v>290</v>
      </c>
      <c r="D344" s="108" t="s">
        <v>1878</v>
      </c>
      <c r="E344" s="109" t="s">
        <v>108</v>
      </c>
      <c r="F344" s="19" t="s">
        <v>58</v>
      </c>
      <c r="G344" s="20" t="s">
        <v>58</v>
      </c>
      <c r="H344" s="19" t="s">
        <v>58</v>
      </c>
      <c r="I344" s="21" t="s">
        <v>58</v>
      </c>
      <c r="J344" s="22">
        <v>0</v>
      </c>
      <c r="K344" s="22">
        <v>0</v>
      </c>
      <c r="L344" s="23">
        <f t="shared" si="16"/>
        <v>0</v>
      </c>
      <c r="M344" s="24"/>
      <c r="N344" s="19" t="s">
        <v>480</v>
      </c>
      <c r="O344" s="20" t="s">
        <v>481</v>
      </c>
      <c r="P344" s="21" t="s">
        <v>397</v>
      </c>
      <c r="Q344" s="22">
        <v>2</v>
      </c>
      <c r="R344" s="22">
        <v>5</v>
      </c>
      <c r="S344" s="22">
        <f t="shared" si="17"/>
        <v>10</v>
      </c>
      <c r="T344" s="25" t="s">
        <v>35</v>
      </c>
      <c r="U344" s="26">
        <f>COUNTIF($C$5:$C$670,C344)</f>
        <v>19</v>
      </c>
      <c r="V344" s="32" t="s">
        <v>41</v>
      </c>
      <c r="W344" s="33" t="s">
        <v>50</v>
      </c>
      <c r="X344" s="32" t="s">
        <v>293</v>
      </c>
      <c r="Y344" s="34" t="s">
        <v>294</v>
      </c>
      <c r="Z344" s="35" t="s">
        <v>1879</v>
      </c>
      <c r="AA344" s="37" t="s">
        <v>1880</v>
      </c>
      <c r="AB344" s="36" t="s">
        <v>297</v>
      </c>
      <c r="AC344" s="5"/>
    </row>
    <row r="345" spans="1:29" ht="22.5" customHeight="1" x14ac:dyDescent="0.2">
      <c r="A345" s="15" t="s">
        <v>1708</v>
      </c>
      <c r="B345" s="107" t="s">
        <v>1861</v>
      </c>
      <c r="C345" s="16" t="s">
        <v>1456</v>
      </c>
      <c r="D345" s="70" t="s">
        <v>1457</v>
      </c>
      <c r="E345" s="18" t="s">
        <v>108</v>
      </c>
      <c r="F345" s="21" t="s">
        <v>1870</v>
      </c>
      <c r="G345" s="20" t="s">
        <v>1871</v>
      </c>
      <c r="H345" s="19" t="s">
        <v>38</v>
      </c>
      <c r="I345" s="21" t="s">
        <v>396</v>
      </c>
      <c r="J345" s="22">
        <v>2</v>
      </c>
      <c r="K345" s="22">
        <v>5</v>
      </c>
      <c r="L345" s="23">
        <f t="shared" si="16"/>
        <v>10</v>
      </c>
      <c r="M345" s="24"/>
      <c r="N345" s="21" t="s">
        <v>1870</v>
      </c>
      <c r="O345" s="20" t="s">
        <v>1871</v>
      </c>
      <c r="P345" s="21" t="s">
        <v>397</v>
      </c>
      <c r="Q345" s="22">
        <v>2</v>
      </c>
      <c r="R345" s="22">
        <v>5</v>
      </c>
      <c r="S345" s="22">
        <f t="shared" si="17"/>
        <v>10</v>
      </c>
      <c r="T345" s="25" t="s">
        <v>35</v>
      </c>
      <c r="U345" s="26">
        <f>COUNTIF($C$5:$C$670,C345)</f>
        <v>5</v>
      </c>
      <c r="V345" s="32" t="s">
        <v>109</v>
      </c>
      <c r="W345" s="33" t="s">
        <v>71</v>
      </c>
      <c r="X345" s="32"/>
      <c r="Y345" s="34"/>
      <c r="Z345" s="35" t="s">
        <v>1881</v>
      </c>
      <c r="AA345" s="37" t="s">
        <v>1882</v>
      </c>
      <c r="AB345" s="36" t="s">
        <v>1460</v>
      </c>
      <c r="AC345" s="5"/>
    </row>
    <row r="346" spans="1:29" ht="22.5" customHeight="1" x14ac:dyDescent="0.2">
      <c r="A346" s="15" t="s">
        <v>1708</v>
      </c>
      <c r="B346" s="107" t="s">
        <v>1861</v>
      </c>
      <c r="C346" s="16" t="s">
        <v>500</v>
      </c>
      <c r="D346" s="70" t="s">
        <v>501</v>
      </c>
      <c r="E346" s="18" t="s">
        <v>108</v>
      </c>
      <c r="F346" s="21" t="s">
        <v>1870</v>
      </c>
      <c r="G346" s="20" t="s">
        <v>1871</v>
      </c>
      <c r="H346" s="19" t="s">
        <v>169</v>
      </c>
      <c r="I346" s="21" t="s">
        <v>396</v>
      </c>
      <c r="J346" s="22">
        <v>2</v>
      </c>
      <c r="K346" s="22">
        <v>5</v>
      </c>
      <c r="L346" s="23">
        <f t="shared" si="16"/>
        <v>10</v>
      </c>
      <c r="M346" s="24"/>
      <c r="N346" s="21" t="s">
        <v>1870</v>
      </c>
      <c r="O346" s="20" t="s">
        <v>1871</v>
      </c>
      <c r="P346" s="21" t="s">
        <v>397</v>
      </c>
      <c r="Q346" s="22">
        <v>2</v>
      </c>
      <c r="R346" s="22">
        <v>5</v>
      </c>
      <c r="S346" s="22">
        <f t="shared" si="17"/>
        <v>10</v>
      </c>
      <c r="T346" s="25" t="s">
        <v>35</v>
      </c>
      <c r="U346" s="26">
        <f>COUNTIF($C$5:$C$670,C346)</f>
        <v>4</v>
      </c>
      <c r="V346" s="32" t="s">
        <v>223</v>
      </c>
      <c r="W346" s="33" t="s">
        <v>249</v>
      </c>
      <c r="X346" s="32" t="s">
        <v>504</v>
      </c>
      <c r="Y346" s="34" t="s">
        <v>505</v>
      </c>
      <c r="Z346" s="35" t="s">
        <v>1883</v>
      </c>
      <c r="AA346" s="37" t="s">
        <v>1884</v>
      </c>
      <c r="AB346" s="36" t="s">
        <v>508</v>
      </c>
      <c r="AC346" s="5"/>
    </row>
    <row r="347" spans="1:29" ht="22.5" customHeight="1" x14ac:dyDescent="0.2">
      <c r="A347" s="15" t="s">
        <v>1708</v>
      </c>
      <c r="B347" s="204" t="s">
        <v>1861</v>
      </c>
      <c r="C347" s="16" t="s">
        <v>781</v>
      </c>
      <c r="D347" s="17" t="s">
        <v>782</v>
      </c>
      <c r="E347" s="109" t="s">
        <v>132</v>
      </c>
      <c r="F347" s="19" t="s">
        <v>480</v>
      </c>
      <c r="G347" s="20" t="s">
        <v>481</v>
      </c>
      <c r="H347" s="19" t="s">
        <v>38</v>
      </c>
      <c r="I347" s="21" t="s">
        <v>311</v>
      </c>
      <c r="J347" s="22">
        <v>2</v>
      </c>
      <c r="K347" s="22">
        <v>5</v>
      </c>
      <c r="L347" s="23">
        <f t="shared" si="16"/>
        <v>10</v>
      </c>
      <c r="M347" s="24"/>
      <c r="N347" s="19" t="s">
        <v>480</v>
      </c>
      <c r="O347" s="20" t="s">
        <v>481</v>
      </c>
      <c r="P347" s="21" t="s">
        <v>454</v>
      </c>
      <c r="Q347" s="22">
        <v>2</v>
      </c>
      <c r="R347" s="22">
        <v>5</v>
      </c>
      <c r="S347" s="22">
        <f t="shared" si="17"/>
        <v>10</v>
      </c>
      <c r="T347" s="25" t="s">
        <v>35</v>
      </c>
      <c r="U347" s="26">
        <f>COUNTIF($C$5:$C$670,C347)</f>
        <v>4</v>
      </c>
      <c r="V347" s="32" t="s">
        <v>92</v>
      </c>
      <c r="W347" s="33" t="s">
        <v>783</v>
      </c>
      <c r="X347" s="32" t="s">
        <v>784</v>
      </c>
      <c r="Y347" s="34" t="s">
        <v>785</v>
      </c>
      <c r="Z347" s="35" t="s">
        <v>1885</v>
      </c>
      <c r="AA347" s="37" t="s">
        <v>1886</v>
      </c>
      <c r="AB347" s="36" t="s">
        <v>788</v>
      </c>
      <c r="AC347" s="5"/>
    </row>
    <row r="348" spans="1:29" ht="22.5" customHeight="1" x14ac:dyDescent="0.2">
      <c r="A348" s="106" t="s">
        <v>1708</v>
      </c>
      <c r="B348" s="107" t="s">
        <v>1861</v>
      </c>
      <c r="C348" s="107" t="s">
        <v>1468</v>
      </c>
      <c r="D348" s="108" t="s">
        <v>1469</v>
      </c>
      <c r="E348" s="109" t="s">
        <v>108</v>
      </c>
      <c r="F348" s="117" t="s">
        <v>1887</v>
      </c>
      <c r="G348" s="20" t="s">
        <v>1888</v>
      </c>
      <c r="H348" s="117" t="s">
        <v>38</v>
      </c>
      <c r="I348" s="113" t="s">
        <v>286</v>
      </c>
      <c r="J348" s="110">
        <v>3</v>
      </c>
      <c r="K348" s="110">
        <v>5</v>
      </c>
      <c r="L348" s="111">
        <f t="shared" si="16"/>
        <v>15</v>
      </c>
      <c r="M348" s="112"/>
      <c r="N348" s="117" t="s">
        <v>1887</v>
      </c>
      <c r="O348" s="20" t="s">
        <v>1888</v>
      </c>
      <c r="P348" s="113" t="s">
        <v>221</v>
      </c>
      <c r="Q348" s="110">
        <v>1</v>
      </c>
      <c r="R348" s="110">
        <v>5</v>
      </c>
      <c r="S348" s="110">
        <f t="shared" si="17"/>
        <v>5</v>
      </c>
      <c r="T348" s="114"/>
      <c r="U348" s="53">
        <f>COUNTIF($C$5:$C$670,C348)</f>
        <v>3</v>
      </c>
      <c r="V348" s="32" t="s">
        <v>239</v>
      </c>
      <c r="W348" s="33" t="s">
        <v>240</v>
      </c>
      <c r="X348" s="32"/>
      <c r="Y348" s="34" t="s">
        <v>1470</v>
      </c>
      <c r="Z348" s="35"/>
      <c r="AA348" s="33"/>
      <c r="AB348" s="36" t="s">
        <v>1471</v>
      </c>
      <c r="AC348" s="5"/>
    </row>
    <row r="349" spans="1:29" ht="22.5" customHeight="1" x14ac:dyDescent="0.2">
      <c r="A349" s="106" t="s">
        <v>1708</v>
      </c>
      <c r="B349" s="107" t="s">
        <v>1889</v>
      </c>
      <c r="C349" s="107" t="s">
        <v>32</v>
      </c>
      <c r="D349" s="108" t="s">
        <v>33</v>
      </c>
      <c r="E349" s="109" t="s">
        <v>34</v>
      </c>
      <c r="F349" s="117" t="s">
        <v>1890</v>
      </c>
      <c r="G349" s="20" t="s">
        <v>1891</v>
      </c>
      <c r="H349" s="117" t="s">
        <v>38</v>
      </c>
      <c r="I349" s="113" t="s">
        <v>39</v>
      </c>
      <c r="J349" s="110">
        <v>2</v>
      </c>
      <c r="K349" s="110">
        <v>10</v>
      </c>
      <c r="L349" s="111">
        <f t="shared" si="16"/>
        <v>20</v>
      </c>
      <c r="M349" s="112" t="s">
        <v>35</v>
      </c>
      <c r="N349" s="117" t="s">
        <v>1890</v>
      </c>
      <c r="O349" s="20" t="s">
        <v>1891</v>
      </c>
      <c r="P349" s="113" t="s">
        <v>40</v>
      </c>
      <c r="Q349" s="110">
        <v>2</v>
      </c>
      <c r="R349" s="110">
        <v>5</v>
      </c>
      <c r="S349" s="110">
        <f t="shared" si="17"/>
        <v>10</v>
      </c>
      <c r="T349" s="114" t="s">
        <v>35</v>
      </c>
      <c r="U349" s="53">
        <f>COUNTIF($C$5:$C$670,C349)</f>
        <v>2</v>
      </c>
      <c r="V349" s="32" t="s">
        <v>41</v>
      </c>
      <c r="W349" s="33" t="s">
        <v>42</v>
      </c>
      <c r="X349" s="32" t="s">
        <v>43</v>
      </c>
      <c r="Y349" s="34" t="s">
        <v>44</v>
      </c>
      <c r="Z349" s="35"/>
      <c r="AA349" s="33"/>
      <c r="AB349" s="36" t="s">
        <v>45</v>
      </c>
      <c r="AC349" s="5"/>
    </row>
    <row r="350" spans="1:29" ht="22.5" customHeight="1" x14ac:dyDescent="0.2">
      <c r="A350" s="15" t="s">
        <v>1708</v>
      </c>
      <c r="B350" s="16" t="s">
        <v>1889</v>
      </c>
      <c r="C350" s="16" t="s">
        <v>1892</v>
      </c>
      <c r="D350" s="70" t="s">
        <v>1893</v>
      </c>
      <c r="E350" s="18" t="s">
        <v>270</v>
      </c>
      <c r="F350" s="19" t="s">
        <v>480</v>
      </c>
      <c r="G350" s="20" t="s">
        <v>481</v>
      </c>
      <c r="H350" s="19" t="s">
        <v>38</v>
      </c>
      <c r="I350" s="21" t="s">
        <v>40</v>
      </c>
      <c r="J350" s="22">
        <v>2</v>
      </c>
      <c r="K350" s="22">
        <v>5</v>
      </c>
      <c r="L350" s="23">
        <f t="shared" si="16"/>
        <v>10</v>
      </c>
      <c r="M350" s="24"/>
      <c r="N350" s="19" t="s">
        <v>480</v>
      </c>
      <c r="O350" s="20" t="s">
        <v>481</v>
      </c>
      <c r="P350" s="21" t="s">
        <v>40</v>
      </c>
      <c r="Q350" s="22">
        <v>1</v>
      </c>
      <c r="R350" s="22">
        <v>5</v>
      </c>
      <c r="S350" s="22">
        <f t="shared" si="17"/>
        <v>5</v>
      </c>
      <c r="T350" s="25" t="s">
        <v>35</v>
      </c>
      <c r="U350" s="26">
        <f>COUNTIF($C$5:$C$670,C350)</f>
        <v>1</v>
      </c>
      <c r="V350" s="32" t="s">
        <v>109</v>
      </c>
      <c r="W350" s="33" t="s">
        <v>71</v>
      </c>
      <c r="X350" s="32" t="s">
        <v>1894</v>
      </c>
      <c r="Y350" s="34" t="s">
        <v>1895</v>
      </c>
      <c r="Z350" s="35"/>
      <c r="AA350" s="33"/>
      <c r="AB350" s="36" t="s">
        <v>1896</v>
      </c>
      <c r="AC350" s="5"/>
    </row>
    <row r="351" spans="1:29" ht="22.5" customHeight="1" x14ac:dyDescent="0.2">
      <c r="A351" s="15" t="s">
        <v>1708</v>
      </c>
      <c r="B351" s="16" t="s">
        <v>1889</v>
      </c>
      <c r="C351" s="16" t="s">
        <v>1897</v>
      </c>
      <c r="D351" s="70" t="s">
        <v>1898</v>
      </c>
      <c r="E351" s="18" t="s">
        <v>1899</v>
      </c>
      <c r="F351" s="21" t="s">
        <v>58</v>
      </c>
      <c r="G351" s="20" t="s">
        <v>58</v>
      </c>
      <c r="H351" s="21" t="s">
        <v>58</v>
      </c>
      <c r="I351" s="21" t="s">
        <v>58</v>
      </c>
      <c r="J351" s="22">
        <v>0</v>
      </c>
      <c r="K351" s="22">
        <v>0</v>
      </c>
      <c r="L351" s="23">
        <f t="shared" si="16"/>
        <v>0</v>
      </c>
      <c r="M351" s="24"/>
      <c r="N351" s="21" t="s">
        <v>1383</v>
      </c>
      <c r="O351" s="20" t="s">
        <v>1384</v>
      </c>
      <c r="P351" s="21" t="s">
        <v>1122</v>
      </c>
      <c r="Q351" s="22">
        <v>1</v>
      </c>
      <c r="R351" s="22">
        <v>5</v>
      </c>
      <c r="S351" s="22">
        <f t="shared" si="17"/>
        <v>5</v>
      </c>
      <c r="T351" s="25"/>
      <c r="U351" s="26">
        <f>COUNTIF($C$5:$C$670,C351)</f>
        <v>1</v>
      </c>
      <c r="V351" s="32"/>
      <c r="W351" s="33"/>
      <c r="X351" s="32" t="s">
        <v>1900</v>
      </c>
      <c r="Y351" s="34" t="s">
        <v>1901</v>
      </c>
      <c r="Z351" s="35" t="s">
        <v>1902</v>
      </c>
      <c r="AA351" s="37"/>
      <c r="AB351" s="36" t="s">
        <v>1903</v>
      </c>
      <c r="AC351" s="5"/>
    </row>
    <row r="352" spans="1:29" ht="22.5" customHeight="1" x14ac:dyDescent="0.2">
      <c r="A352" s="106" t="s">
        <v>1708</v>
      </c>
      <c r="B352" s="107" t="s">
        <v>1889</v>
      </c>
      <c r="C352" s="107" t="s">
        <v>513</v>
      </c>
      <c r="D352" s="108" t="s">
        <v>514</v>
      </c>
      <c r="E352" s="109" t="s">
        <v>124</v>
      </c>
      <c r="F352" s="19" t="s">
        <v>515</v>
      </c>
      <c r="G352" s="20" t="s">
        <v>516</v>
      </c>
      <c r="H352" s="19" t="s">
        <v>169</v>
      </c>
      <c r="I352" s="21" t="s">
        <v>39</v>
      </c>
      <c r="J352" s="22">
        <v>2</v>
      </c>
      <c r="K352" s="22">
        <v>5</v>
      </c>
      <c r="L352" s="23">
        <f t="shared" si="16"/>
        <v>10</v>
      </c>
      <c r="M352" s="24"/>
      <c r="N352" s="19" t="s">
        <v>515</v>
      </c>
      <c r="O352" s="20" t="s">
        <v>516</v>
      </c>
      <c r="P352" s="21" t="s">
        <v>40</v>
      </c>
      <c r="Q352" s="22">
        <v>1</v>
      </c>
      <c r="R352" s="22">
        <v>5</v>
      </c>
      <c r="S352" s="22">
        <f t="shared" si="17"/>
        <v>5</v>
      </c>
      <c r="T352" s="25" t="s">
        <v>35</v>
      </c>
      <c r="U352" s="26">
        <f>COUNTIF($C$5:$C$670,C352)</f>
        <v>2</v>
      </c>
      <c r="V352" s="32" t="s">
        <v>49</v>
      </c>
      <c r="W352" s="33" t="s">
        <v>249</v>
      </c>
      <c r="X352" s="32" t="s">
        <v>517</v>
      </c>
      <c r="Y352" s="34" t="s">
        <v>518</v>
      </c>
      <c r="Z352" s="35" t="s">
        <v>1904</v>
      </c>
      <c r="AA352" s="37" t="s">
        <v>1905</v>
      </c>
      <c r="AB352" s="36" t="s">
        <v>521</v>
      </c>
      <c r="AC352" s="5"/>
    </row>
    <row r="353" spans="1:29" ht="22.5" customHeight="1" x14ac:dyDescent="0.2">
      <c r="A353" s="106" t="s">
        <v>1708</v>
      </c>
      <c r="B353" s="107" t="s">
        <v>1889</v>
      </c>
      <c r="C353" s="107" t="s">
        <v>1906</v>
      </c>
      <c r="D353" s="108" t="s">
        <v>1907</v>
      </c>
      <c r="E353" s="109" t="s">
        <v>56</v>
      </c>
      <c r="F353" s="19" t="s">
        <v>1908</v>
      </c>
      <c r="G353" s="20" t="s">
        <v>1909</v>
      </c>
      <c r="H353" s="19" t="s">
        <v>38</v>
      </c>
      <c r="I353" s="21" t="s">
        <v>221</v>
      </c>
      <c r="J353" s="22">
        <v>1</v>
      </c>
      <c r="K353" s="22">
        <v>6</v>
      </c>
      <c r="L353" s="23">
        <f t="shared" si="16"/>
        <v>6</v>
      </c>
      <c r="M353" s="24"/>
      <c r="N353" s="21" t="s">
        <v>1908</v>
      </c>
      <c r="O353" s="20" t="s">
        <v>1909</v>
      </c>
      <c r="P353" s="21" t="s">
        <v>221</v>
      </c>
      <c r="Q353" s="22">
        <v>1</v>
      </c>
      <c r="R353" s="22">
        <v>5</v>
      </c>
      <c r="S353" s="22">
        <f t="shared" si="17"/>
        <v>5</v>
      </c>
      <c r="T353" s="25" t="s">
        <v>35</v>
      </c>
      <c r="U353" s="26">
        <f>COUNTIF($C$5:$C$670,C353)</f>
        <v>1</v>
      </c>
      <c r="V353" s="32" t="s">
        <v>49</v>
      </c>
      <c r="W353" s="33" t="s">
        <v>180</v>
      </c>
      <c r="X353" s="32" t="s">
        <v>1910</v>
      </c>
      <c r="Y353" s="34" t="s">
        <v>1911</v>
      </c>
      <c r="Z353" s="35" t="s">
        <v>1912</v>
      </c>
      <c r="AA353" s="37" t="s">
        <v>1913</v>
      </c>
      <c r="AB353" s="36" t="s">
        <v>1914</v>
      </c>
      <c r="AC353" s="5"/>
    </row>
    <row r="354" spans="1:29" ht="22.5" customHeight="1" x14ac:dyDescent="0.2">
      <c r="A354" s="15" t="s">
        <v>1708</v>
      </c>
      <c r="B354" s="16" t="s">
        <v>1889</v>
      </c>
      <c r="C354" s="16" t="s">
        <v>629</v>
      </c>
      <c r="D354" s="17" t="s">
        <v>630</v>
      </c>
      <c r="E354" s="18" t="s">
        <v>270</v>
      </c>
      <c r="F354" s="19" t="s">
        <v>1890</v>
      </c>
      <c r="G354" s="20" t="s">
        <v>1891</v>
      </c>
      <c r="H354" s="19" t="s">
        <v>169</v>
      </c>
      <c r="I354" s="21" t="s">
        <v>637</v>
      </c>
      <c r="J354" s="22">
        <v>2</v>
      </c>
      <c r="K354" s="22">
        <v>5</v>
      </c>
      <c r="L354" s="23">
        <f t="shared" si="16"/>
        <v>10</v>
      </c>
      <c r="M354" s="24"/>
      <c r="N354" s="19" t="s">
        <v>1890</v>
      </c>
      <c r="O354" s="20" t="s">
        <v>1891</v>
      </c>
      <c r="P354" s="21" t="s">
        <v>637</v>
      </c>
      <c r="Q354" s="22">
        <v>2</v>
      </c>
      <c r="R354" s="22">
        <v>5</v>
      </c>
      <c r="S354" s="22">
        <f t="shared" si="17"/>
        <v>10</v>
      </c>
      <c r="T354" s="25"/>
      <c r="U354" s="26">
        <f>COUNTIF($C$5:$C$670,C354)</f>
        <v>2</v>
      </c>
      <c r="V354" s="32" t="s">
        <v>41</v>
      </c>
      <c r="W354" s="33" t="s">
        <v>50</v>
      </c>
      <c r="X354" s="32" t="s">
        <v>632</v>
      </c>
      <c r="Y354" s="34" t="s">
        <v>633</v>
      </c>
      <c r="Z354" s="35" t="s">
        <v>1915</v>
      </c>
      <c r="AA354" s="37" t="s">
        <v>1916</v>
      </c>
      <c r="AB354" s="36" t="s">
        <v>636</v>
      </c>
      <c r="AC354" s="5"/>
    </row>
    <row r="355" spans="1:29" ht="22.5" customHeight="1" x14ac:dyDescent="0.2">
      <c r="A355" s="106" t="s">
        <v>1708</v>
      </c>
      <c r="B355" s="107" t="s">
        <v>1889</v>
      </c>
      <c r="C355" s="107" t="s">
        <v>1917</v>
      </c>
      <c r="D355" s="108" t="s">
        <v>1918</v>
      </c>
      <c r="E355" s="109" t="s">
        <v>56</v>
      </c>
      <c r="F355" s="21" t="s">
        <v>1908</v>
      </c>
      <c r="G355" s="20" t="s">
        <v>1909</v>
      </c>
      <c r="H355" s="21" t="s">
        <v>38</v>
      </c>
      <c r="I355" s="21" t="s">
        <v>1008</v>
      </c>
      <c r="J355" s="22">
        <v>2</v>
      </c>
      <c r="K355" s="22">
        <v>5</v>
      </c>
      <c r="L355" s="23">
        <f t="shared" si="16"/>
        <v>10</v>
      </c>
      <c r="M355" s="24"/>
      <c r="N355" s="21" t="s">
        <v>1908</v>
      </c>
      <c r="O355" s="20" t="s">
        <v>1909</v>
      </c>
      <c r="P355" s="21" t="s">
        <v>695</v>
      </c>
      <c r="Q355" s="22">
        <v>1</v>
      </c>
      <c r="R355" s="22">
        <v>5</v>
      </c>
      <c r="S355" s="22">
        <f t="shared" si="17"/>
        <v>5</v>
      </c>
      <c r="T355" s="25" t="s">
        <v>35</v>
      </c>
      <c r="U355" s="26">
        <f>COUNTIF($C$5:$C$670,C355)</f>
        <v>2</v>
      </c>
      <c r="V355" s="32" t="s">
        <v>70</v>
      </c>
      <c r="W355" s="33" t="s">
        <v>50</v>
      </c>
      <c r="X355" s="32" t="s">
        <v>1919</v>
      </c>
      <c r="Y355" s="35"/>
      <c r="Z355" s="35"/>
      <c r="AA355" s="33"/>
      <c r="AB355" s="36" t="s">
        <v>1920</v>
      </c>
      <c r="AC355" s="5"/>
    </row>
    <row r="356" spans="1:29" ht="22.5" customHeight="1" x14ac:dyDescent="0.2">
      <c r="A356" s="106" t="s">
        <v>1708</v>
      </c>
      <c r="B356" s="107" t="s">
        <v>1889</v>
      </c>
      <c r="C356" s="107" t="s">
        <v>1607</v>
      </c>
      <c r="D356" s="186" t="s">
        <v>1608</v>
      </c>
      <c r="E356" s="109" t="s">
        <v>332</v>
      </c>
      <c r="F356" s="19" t="s">
        <v>480</v>
      </c>
      <c r="G356" s="20" t="s">
        <v>481</v>
      </c>
      <c r="H356" s="19" t="s">
        <v>38</v>
      </c>
      <c r="I356" s="21" t="s">
        <v>427</v>
      </c>
      <c r="J356" s="22">
        <v>4</v>
      </c>
      <c r="K356" s="22">
        <v>10</v>
      </c>
      <c r="L356" s="23">
        <f t="shared" si="16"/>
        <v>40</v>
      </c>
      <c r="M356" s="24"/>
      <c r="N356" s="19" t="s">
        <v>480</v>
      </c>
      <c r="O356" s="20" t="s">
        <v>481</v>
      </c>
      <c r="P356" s="21" t="s">
        <v>377</v>
      </c>
      <c r="Q356" s="22">
        <v>2</v>
      </c>
      <c r="R356" s="22">
        <v>7</v>
      </c>
      <c r="S356" s="22">
        <f t="shared" si="17"/>
        <v>14</v>
      </c>
      <c r="T356" s="25"/>
      <c r="U356" s="26">
        <f>COUNTIF($C$5:$C$670,C356)</f>
        <v>3</v>
      </c>
      <c r="V356" s="32" t="s">
        <v>803</v>
      </c>
      <c r="W356" s="33" t="s">
        <v>738</v>
      </c>
      <c r="X356" s="32" t="s">
        <v>1610</v>
      </c>
      <c r="Y356" s="34" t="s">
        <v>1611</v>
      </c>
      <c r="Z356" s="35" t="s">
        <v>1921</v>
      </c>
      <c r="AA356" s="37" t="s">
        <v>1922</v>
      </c>
      <c r="AB356" s="36" t="s">
        <v>1614</v>
      </c>
      <c r="AC356" s="5"/>
    </row>
    <row r="357" spans="1:29" ht="22.5" customHeight="1" x14ac:dyDescent="0.2">
      <c r="A357" s="106" t="s">
        <v>1708</v>
      </c>
      <c r="B357" s="107" t="s">
        <v>1923</v>
      </c>
      <c r="C357" s="107" t="s">
        <v>1924</v>
      </c>
      <c r="D357" s="108" t="s">
        <v>1925</v>
      </c>
      <c r="E357" s="109" t="s">
        <v>56</v>
      </c>
      <c r="F357" s="117" t="s">
        <v>1926</v>
      </c>
      <c r="G357" s="20" t="s">
        <v>1927</v>
      </c>
      <c r="H357" s="117" t="s">
        <v>38</v>
      </c>
      <c r="I357" s="113" t="s">
        <v>349</v>
      </c>
      <c r="J357" s="110">
        <v>3</v>
      </c>
      <c r="K357" s="110">
        <v>9</v>
      </c>
      <c r="L357" s="111">
        <f t="shared" ref="L357:L395" si="18">J357*K357</f>
        <v>27</v>
      </c>
      <c r="M357" s="112"/>
      <c r="N357" s="117" t="s">
        <v>1926</v>
      </c>
      <c r="O357" s="20" t="s">
        <v>1927</v>
      </c>
      <c r="P357" s="113" t="s">
        <v>349</v>
      </c>
      <c r="Q357" s="110">
        <v>1</v>
      </c>
      <c r="R357" s="110">
        <v>5</v>
      </c>
      <c r="S357" s="110">
        <f t="shared" si="17"/>
        <v>5</v>
      </c>
      <c r="T357" s="114"/>
      <c r="U357" s="53">
        <f>COUNTIF($C$5:$C$670,C357)</f>
        <v>1</v>
      </c>
      <c r="V357" s="32" t="s">
        <v>248</v>
      </c>
      <c r="W357" s="33" t="s">
        <v>71</v>
      </c>
      <c r="X357" s="32" t="s">
        <v>1928</v>
      </c>
      <c r="Y357" s="34" t="s">
        <v>1929</v>
      </c>
      <c r="Z357" s="35"/>
      <c r="AA357" s="33"/>
      <c r="AB357" s="36" t="s">
        <v>1930</v>
      </c>
      <c r="AC357" s="5"/>
    </row>
    <row r="358" spans="1:29" ht="22.5" x14ac:dyDescent="0.2">
      <c r="A358" s="15" t="s">
        <v>1708</v>
      </c>
      <c r="B358" s="16" t="s">
        <v>1923</v>
      </c>
      <c r="C358" s="16" t="s">
        <v>1159</v>
      </c>
      <c r="D358" s="17" t="s">
        <v>1160</v>
      </c>
      <c r="E358" s="18" t="s">
        <v>332</v>
      </c>
      <c r="F358" s="21" t="s">
        <v>1931</v>
      </c>
      <c r="G358" s="20" t="s">
        <v>1932</v>
      </c>
      <c r="H358" s="21" t="s">
        <v>38</v>
      </c>
      <c r="I358" s="21" t="s">
        <v>349</v>
      </c>
      <c r="J358" s="22">
        <v>2</v>
      </c>
      <c r="K358" s="22">
        <v>5</v>
      </c>
      <c r="L358" s="23">
        <f t="shared" si="18"/>
        <v>10</v>
      </c>
      <c r="M358" s="24"/>
      <c r="N358" s="21" t="s">
        <v>1931</v>
      </c>
      <c r="O358" s="20" t="s">
        <v>1932</v>
      </c>
      <c r="P358" s="21" t="s">
        <v>600</v>
      </c>
      <c r="Q358" s="22">
        <v>2</v>
      </c>
      <c r="R358" s="22">
        <v>5</v>
      </c>
      <c r="S358" s="22">
        <f t="shared" si="17"/>
        <v>10</v>
      </c>
      <c r="T358" s="25" t="s">
        <v>35</v>
      </c>
      <c r="U358" s="26">
        <f>COUNTIF($C$5:$C$670,C358)</f>
        <v>3</v>
      </c>
      <c r="V358" s="32" t="s">
        <v>189</v>
      </c>
      <c r="W358" s="33" t="s">
        <v>71</v>
      </c>
      <c r="X358" s="32" t="s">
        <v>1161</v>
      </c>
      <c r="Y358" s="34" t="s">
        <v>1162</v>
      </c>
      <c r="Z358" s="35"/>
      <c r="AA358" s="33"/>
      <c r="AB358" s="36" t="s">
        <v>1163</v>
      </c>
      <c r="AC358" s="5"/>
    </row>
    <row r="359" spans="1:29" ht="22.5" customHeight="1" x14ac:dyDescent="0.2">
      <c r="A359" s="15" t="s">
        <v>1708</v>
      </c>
      <c r="B359" s="16" t="s">
        <v>1923</v>
      </c>
      <c r="C359" s="16" t="s">
        <v>1933</v>
      </c>
      <c r="D359" s="17" t="s">
        <v>1934</v>
      </c>
      <c r="E359" s="18" t="s">
        <v>144</v>
      </c>
      <c r="F359" s="21" t="s">
        <v>1926</v>
      </c>
      <c r="G359" s="20" t="s">
        <v>1927</v>
      </c>
      <c r="H359" s="21" t="s">
        <v>38</v>
      </c>
      <c r="I359" s="21" t="s">
        <v>349</v>
      </c>
      <c r="J359" s="22">
        <v>2</v>
      </c>
      <c r="K359" s="22">
        <v>5</v>
      </c>
      <c r="L359" s="23">
        <f t="shared" si="18"/>
        <v>10</v>
      </c>
      <c r="M359" s="24"/>
      <c r="N359" s="21" t="s">
        <v>1926</v>
      </c>
      <c r="O359" s="20" t="s">
        <v>1927</v>
      </c>
      <c r="P359" s="21" t="s">
        <v>600</v>
      </c>
      <c r="Q359" s="22">
        <v>1</v>
      </c>
      <c r="R359" s="22">
        <v>10</v>
      </c>
      <c r="S359" s="22">
        <f t="shared" si="17"/>
        <v>10</v>
      </c>
      <c r="T359" s="25"/>
      <c r="U359" s="26">
        <f>COUNTIF($C$5:$C$670,C359)</f>
        <v>1</v>
      </c>
      <c r="V359" s="32" t="s">
        <v>1935</v>
      </c>
      <c r="W359" s="33" t="s">
        <v>1936</v>
      </c>
      <c r="X359" s="32" t="s">
        <v>1937</v>
      </c>
      <c r="Y359" s="34" t="s">
        <v>1938</v>
      </c>
      <c r="Z359" s="35" t="s">
        <v>1939</v>
      </c>
      <c r="AA359" s="37" t="s">
        <v>1940</v>
      </c>
      <c r="AB359" s="36" t="s">
        <v>1941</v>
      </c>
      <c r="AC359" s="5"/>
    </row>
    <row r="360" spans="1:29" ht="22.5" customHeight="1" x14ac:dyDescent="0.2">
      <c r="A360" s="15" t="s">
        <v>1708</v>
      </c>
      <c r="B360" s="16" t="s">
        <v>1923</v>
      </c>
      <c r="C360" s="16" t="s">
        <v>1942</v>
      </c>
      <c r="D360" s="17" t="s">
        <v>1943</v>
      </c>
      <c r="E360" s="18" t="s">
        <v>108</v>
      </c>
      <c r="F360" s="19" t="s">
        <v>1926</v>
      </c>
      <c r="G360" s="20" t="s">
        <v>1927</v>
      </c>
      <c r="H360" s="19" t="s">
        <v>38</v>
      </c>
      <c r="I360" s="21" t="s">
        <v>483</v>
      </c>
      <c r="J360" s="22">
        <v>2</v>
      </c>
      <c r="K360" s="22">
        <v>6</v>
      </c>
      <c r="L360" s="23">
        <f t="shared" si="18"/>
        <v>12</v>
      </c>
      <c r="M360" s="24"/>
      <c r="N360" s="19" t="s">
        <v>1926</v>
      </c>
      <c r="O360" s="20" t="s">
        <v>1927</v>
      </c>
      <c r="P360" s="21" t="s">
        <v>483</v>
      </c>
      <c r="Q360" s="22">
        <v>2</v>
      </c>
      <c r="R360" s="22">
        <v>5</v>
      </c>
      <c r="S360" s="22">
        <f t="shared" si="17"/>
        <v>10</v>
      </c>
      <c r="T360" s="25" t="s">
        <v>35</v>
      </c>
      <c r="U360" s="26">
        <f>COUNTIF($C$5:$C$670,C360)</f>
        <v>1</v>
      </c>
      <c r="V360" s="32" t="s">
        <v>41</v>
      </c>
      <c r="W360" s="33" t="s">
        <v>42</v>
      </c>
      <c r="X360" s="32" t="s">
        <v>1944</v>
      </c>
      <c r="Y360" s="34" t="s">
        <v>1945</v>
      </c>
      <c r="Z360" s="35"/>
      <c r="AA360" s="33"/>
      <c r="AB360" s="36" t="s">
        <v>1946</v>
      </c>
      <c r="AC360" s="5"/>
    </row>
    <row r="361" spans="1:29" ht="24" customHeight="1" x14ac:dyDescent="0.2">
      <c r="A361" s="42" t="s">
        <v>1708</v>
      </c>
      <c r="B361" s="43" t="s">
        <v>1923</v>
      </c>
      <c r="C361" s="43" t="s">
        <v>1738</v>
      </c>
      <c r="D361" s="44" t="s">
        <v>1739</v>
      </c>
      <c r="E361" s="45" t="s">
        <v>34</v>
      </c>
      <c r="F361" s="46" t="s">
        <v>480</v>
      </c>
      <c r="G361" s="47" t="s">
        <v>481</v>
      </c>
      <c r="H361" s="46" t="s">
        <v>38</v>
      </c>
      <c r="I361" s="48" t="s">
        <v>1740</v>
      </c>
      <c r="J361" s="49">
        <v>2</v>
      </c>
      <c r="K361" s="49">
        <v>5</v>
      </c>
      <c r="L361" s="50">
        <f t="shared" si="18"/>
        <v>10</v>
      </c>
      <c r="M361" s="51"/>
      <c r="N361" s="46" t="s">
        <v>480</v>
      </c>
      <c r="O361" s="47" t="s">
        <v>481</v>
      </c>
      <c r="P361" s="48" t="s">
        <v>1740</v>
      </c>
      <c r="Q361" s="49">
        <v>2</v>
      </c>
      <c r="R361" s="49">
        <v>5</v>
      </c>
      <c r="S361" s="49">
        <f t="shared" si="17"/>
        <v>10</v>
      </c>
      <c r="T361" s="52" t="s">
        <v>35</v>
      </c>
      <c r="U361" s="53">
        <f>COUNTIF($C$5:$C$670,C361)</f>
        <v>2</v>
      </c>
      <c r="V361" s="54" t="s">
        <v>862</v>
      </c>
      <c r="W361" s="55" t="s">
        <v>180</v>
      </c>
      <c r="X361" s="54" t="s">
        <v>1741</v>
      </c>
      <c r="Y361" s="56" t="s">
        <v>1742</v>
      </c>
      <c r="Z361" s="57" t="s">
        <v>1743</v>
      </c>
      <c r="AA361" s="58" t="s">
        <v>1744</v>
      </c>
      <c r="AB361" s="59" t="s">
        <v>1745</v>
      </c>
      <c r="AC361" s="5"/>
    </row>
    <row r="362" spans="1:29" ht="22.5" customHeight="1" x14ac:dyDescent="0.2">
      <c r="A362" s="15" t="s">
        <v>1708</v>
      </c>
      <c r="B362" s="16" t="s">
        <v>1923</v>
      </c>
      <c r="C362" s="16" t="s">
        <v>1947</v>
      </c>
      <c r="D362" s="17" t="s">
        <v>1948</v>
      </c>
      <c r="E362" s="18" t="s">
        <v>1086</v>
      </c>
      <c r="F362" s="19" t="s">
        <v>1926</v>
      </c>
      <c r="G362" s="20" t="s">
        <v>1927</v>
      </c>
      <c r="H362" s="19" t="s">
        <v>923</v>
      </c>
      <c r="I362" s="21" t="s">
        <v>1740</v>
      </c>
      <c r="J362" s="22">
        <v>2</v>
      </c>
      <c r="K362" s="22">
        <v>5</v>
      </c>
      <c r="L362" s="23">
        <f t="shared" si="18"/>
        <v>10</v>
      </c>
      <c r="M362" s="24"/>
      <c r="N362" s="19" t="s">
        <v>1926</v>
      </c>
      <c r="O362" s="20" t="s">
        <v>1927</v>
      </c>
      <c r="P362" s="21" t="s">
        <v>1740</v>
      </c>
      <c r="Q362" s="22">
        <v>1</v>
      </c>
      <c r="R362" s="22">
        <v>5</v>
      </c>
      <c r="S362" s="22">
        <f t="shared" si="17"/>
        <v>5</v>
      </c>
      <c r="T362" s="25"/>
      <c r="U362" s="26">
        <f>COUNTIF($C$5:$C$670,C362)</f>
        <v>1</v>
      </c>
      <c r="V362" s="32" t="s">
        <v>862</v>
      </c>
      <c r="W362" s="33" t="s">
        <v>1494</v>
      </c>
      <c r="X362" s="32" t="s">
        <v>1949</v>
      </c>
      <c r="Y362" s="34" t="s">
        <v>1950</v>
      </c>
      <c r="Z362" s="35"/>
      <c r="AA362" s="33"/>
      <c r="AB362" s="36" t="s">
        <v>1951</v>
      </c>
      <c r="AC362" s="5"/>
    </row>
    <row r="363" spans="1:29" ht="22.5" customHeight="1" x14ac:dyDescent="0.2">
      <c r="A363" s="106" t="s">
        <v>1708</v>
      </c>
      <c r="B363" s="16" t="s">
        <v>1923</v>
      </c>
      <c r="C363" s="107" t="s">
        <v>1952</v>
      </c>
      <c r="D363" s="17" t="s">
        <v>1953</v>
      </c>
      <c r="E363" s="109" t="s">
        <v>332</v>
      </c>
      <c r="F363" s="113" t="s">
        <v>480</v>
      </c>
      <c r="G363" s="20" t="s">
        <v>481</v>
      </c>
      <c r="H363" s="113" t="s">
        <v>169</v>
      </c>
      <c r="I363" s="113" t="s">
        <v>1740</v>
      </c>
      <c r="J363" s="110">
        <v>2</v>
      </c>
      <c r="K363" s="110">
        <v>5</v>
      </c>
      <c r="L363" s="111">
        <f t="shared" si="18"/>
        <v>10</v>
      </c>
      <c r="M363" s="112"/>
      <c r="N363" s="113" t="s">
        <v>480</v>
      </c>
      <c r="O363" s="20" t="s">
        <v>481</v>
      </c>
      <c r="P363" s="113" t="s">
        <v>1740</v>
      </c>
      <c r="Q363" s="110">
        <v>2</v>
      </c>
      <c r="R363" s="110">
        <v>5</v>
      </c>
      <c r="S363" s="110">
        <f t="shared" si="17"/>
        <v>10</v>
      </c>
      <c r="T363" s="114"/>
      <c r="U363" s="118">
        <f>COUNTIF($C$5:$C$670,C363)</f>
        <v>1</v>
      </c>
      <c r="V363" s="32" t="s">
        <v>1954</v>
      </c>
      <c r="W363" s="33" t="s">
        <v>180</v>
      </c>
      <c r="X363" s="32" t="s">
        <v>1955</v>
      </c>
      <c r="Y363" s="35" t="s">
        <v>1956</v>
      </c>
      <c r="Z363" s="35" t="s">
        <v>1957</v>
      </c>
      <c r="AA363" s="33" t="s">
        <v>1958</v>
      </c>
      <c r="AB363" s="40" t="s">
        <v>1959</v>
      </c>
      <c r="AC363" s="5"/>
    </row>
    <row r="364" spans="1:29" ht="22.5" x14ac:dyDescent="0.2">
      <c r="A364" s="15" t="s">
        <v>1708</v>
      </c>
      <c r="B364" s="16" t="s">
        <v>1923</v>
      </c>
      <c r="C364" s="16" t="s">
        <v>1960</v>
      </c>
      <c r="D364" s="149" t="s">
        <v>1961</v>
      </c>
      <c r="E364" s="18" t="s">
        <v>108</v>
      </c>
      <c r="F364" s="19" t="s">
        <v>1926</v>
      </c>
      <c r="G364" s="20" t="s">
        <v>1927</v>
      </c>
      <c r="H364" s="19" t="s">
        <v>169</v>
      </c>
      <c r="I364" s="21" t="s">
        <v>1740</v>
      </c>
      <c r="J364" s="22">
        <v>2</v>
      </c>
      <c r="K364" s="22">
        <v>5</v>
      </c>
      <c r="L364" s="23">
        <f t="shared" si="18"/>
        <v>10</v>
      </c>
      <c r="M364" s="24"/>
      <c r="N364" s="19" t="s">
        <v>1926</v>
      </c>
      <c r="O364" s="20" t="s">
        <v>1927</v>
      </c>
      <c r="P364" s="21" t="s">
        <v>1740</v>
      </c>
      <c r="Q364" s="22">
        <v>3</v>
      </c>
      <c r="R364" s="22">
        <v>5</v>
      </c>
      <c r="S364" s="22">
        <f t="shared" si="17"/>
        <v>15</v>
      </c>
      <c r="T364" s="25" t="s">
        <v>35</v>
      </c>
      <c r="U364" s="26">
        <f>COUNTIF($C$5:$C$670,C364)</f>
        <v>1</v>
      </c>
      <c r="V364" s="32" t="s">
        <v>1076</v>
      </c>
      <c r="W364" s="33" t="s">
        <v>1494</v>
      </c>
      <c r="X364" s="32" t="s">
        <v>1962</v>
      </c>
      <c r="Y364" s="34" t="s">
        <v>1963</v>
      </c>
      <c r="Z364" s="35" t="s">
        <v>1964</v>
      </c>
      <c r="AA364" s="37" t="s">
        <v>1965</v>
      </c>
      <c r="AB364" s="36" t="s">
        <v>1966</v>
      </c>
      <c r="AC364" s="5"/>
    </row>
    <row r="365" spans="1:29" ht="22.5" customHeight="1" x14ac:dyDescent="0.2">
      <c r="A365" s="15" t="s">
        <v>1708</v>
      </c>
      <c r="B365" s="16" t="s">
        <v>1923</v>
      </c>
      <c r="C365" s="16" t="s">
        <v>1967</v>
      </c>
      <c r="D365" s="17" t="s">
        <v>1968</v>
      </c>
      <c r="E365" s="18" t="s">
        <v>67</v>
      </c>
      <c r="F365" s="19" t="s">
        <v>1926</v>
      </c>
      <c r="G365" s="20" t="s">
        <v>1927</v>
      </c>
      <c r="H365" s="19" t="s">
        <v>169</v>
      </c>
      <c r="I365" s="21" t="s">
        <v>1969</v>
      </c>
      <c r="J365" s="22">
        <v>2</v>
      </c>
      <c r="K365" s="22">
        <v>9</v>
      </c>
      <c r="L365" s="23">
        <f t="shared" si="18"/>
        <v>18</v>
      </c>
      <c r="M365" s="24"/>
      <c r="N365" s="19" t="s">
        <v>1926</v>
      </c>
      <c r="O365" s="20" t="s">
        <v>1927</v>
      </c>
      <c r="P365" s="21" t="s">
        <v>695</v>
      </c>
      <c r="Q365" s="22">
        <v>1</v>
      </c>
      <c r="R365" s="22">
        <v>5</v>
      </c>
      <c r="S365" s="22">
        <f t="shared" si="17"/>
        <v>5</v>
      </c>
      <c r="T365" s="25" t="s">
        <v>35</v>
      </c>
      <c r="U365" s="26">
        <f>COUNTIF($C$5:$C$670,C365)</f>
        <v>1</v>
      </c>
      <c r="V365" s="32" t="s">
        <v>41</v>
      </c>
      <c r="W365" s="33" t="s">
        <v>71</v>
      </c>
      <c r="X365" s="32" t="s">
        <v>1970</v>
      </c>
      <c r="Y365" s="34" t="s">
        <v>1971</v>
      </c>
      <c r="Z365" s="35" t="s">
        <v>1972</v>
      </c>
      <c r="AA365" s="37" t="s">
        <v>1973</v>
      </c>
      <c r="AB365" s="36" t="s">
        <v>1974</v>
      </c>
      <c r="AC365" s="5"/>
    </row>
    <row r="366" spans="1:29" ht="22.5" x14ac:dyDescent="0.2">
      <c r="A366" s="106" t="s">
        <v>1708</v>
      </c>
      <c r="B366" s="107" t="s">
        <v>1923</v>
      </c>
      <c r="C366" s="107" t="s">
        <v>1975</v>
      </c>
      <c r="D366" s="108" t="s">
        <v>1976</v>
      </c>
      <c r="E366" s="122" t="s">
        <v>208</v>
      </c>
      <c r="F366" s="123" t="s">
        <v>1931</v>
      </c>
      <c r="G366" s="20" t="s">
        <v>1932</v>
      </c>
      <c r="H366" s="123" t="s">
        <v>169</v>
      </c>
      <c r="I366" s="123" t="s">
        <v>694</v>
      </c>
      <c r="J366" s="125">
        <v>4</v>
      </c>
      <c r="K366" s="125">
        <v>5</v>
      </c>
      <c r="L366" s="111">
        <f t="shared" si="18"/>
        <v>20</v>
      </c>
      <c r="M366" s="126"/>
      <c r="N366" s="123" t="s">
        <v>1931</v>
      </c>
      <c r="O366" s="20" t="s">
        <v>1932</v>
      </c>
      <c r="P366" s="123" t="s">
        <v>695</v>
      </c>
      <c r="Q366" s="125">
        <v>2</v>
      </c>
      <c r="R366" s="125">
        <v>5</v>
      </c>
      <c r="S366" s="125">
        <f t="shared" si="17"/>
        <v>10</v>
      </c>
      <c r="T366" s="127" t="s">
        <v>35</v>
      </c>
      <c r="U366" s="118">
        <f>COUNTIF($C$5:$C$667,C366)</f>
        <v>1</v>
      </c>
      <c r="V366" s="32" t="s">
        <v>49</v>
      </c>
      <c r="W366" s="33" t="s">
        <v>609</v>
      </c>
      <c r="X366" s="32" t="s">
        <v>1980</v>
      </c>
      <c r="Y366" s="34" t="s">
        <v>1981</v>
      </c>
      <c r="Z366" s="35" t="s">
        <v>1977</v>
      </c>
      <c r="AA366" s="37" t="s">
        <v>1978</v>
      </c>
      <c r="AB366" s="40" t="s">
        <v>1979</v>
      </c>
      <c r="AC366" s="5"/>
    </row>
    <row r="367" spans="1:29" ht="22.5" x14ac:dyDescent="0.2">
      <c r="A367" s="106" t="s">
        <v>1708</v>
      </c>
      <c r="B367" s="107" t="s">
        <v>1923</v>
      </c>
      <c r="C367" s="107" t="s">
        <v>1982</v>
      </c>
      <c r="D367" s="108" t="s">
        <v>1983</v>
      </c>
      <c r="E367" s="122" t="s">
        <v>208</v>
      </c>
      <c r="F367" s="123" t="s">
        <v>1926</v>
      </c>
      <c r="G367" s="20" t="s">
        <v>1927</v>
      </c>
      <c r="H367" s="123" t="s">
        <v>38</v>
      </c>
      <c r="I367" s="123" t="s">
        <v>377</v>
      </c>
      <c r="J367" s="125">
        <v>2</v>
      </c>
      <c r="K367" s="125">
        <v>5</v>
      </c>
      <c r="L367" s="111">
        <f t="shared" si="18"/>
        <v>10</v>
      </c>
      <c r="M367" s="126"/>
      <c r="N367" s="123" t="s">
        <v>1926</v>
      </c>
      <c r="O367" s="20" t="s">
        <v>1927</v>
      </c>
      <c r="P367" s="123" t="s">
        <v>377</v>
      </c>
      <c r="Q367" s="125">
        <v>2</v>
      </c>
      <c r="R367" s="125">
        <v>5</v>
      </c>
      <c r="S367" s="125">
        <f t="shared" si="17"/>
        <v>10</v>
      </c>
      <c r="T367" s="127" t="s">
        <v>35</v>
      </c>
      <c r="U367" s="118"/>
      <c r="V367" s="32" t="s">
        <v>41</v>
      </c>
      <c r="W367" s="33" t="s">
        <v>42</v>
      </c>
      <c r="X367" s="32" t="s">
        <v>1984</v>
      </c>
      <c r="Y367" s="34" t="s">
        <v>1985</v>
      </c>
      <c r="Z367" s="35"/>
      <c r="AA367" s="37"/>
      <c r="AB367" s="36" t="s">
        <v>1986</v>
      </c>
      <c r="AC367" s="5"/>
    </row>
    <row r="368" spans="1:29" ht="22.5" customHeight="1" x14ac:dyDescent="0.2">
      <c r="A368" s="106" t="s">
        <v>1708</v>
      </c>
      <c r="B368" s="107" t="s">
        <v>1923</v>
      </c>
      <c r="C368" s="16" t="s">
        <v>487</v>
      </c>
      <c r="D368" s="108" t="s">
        <v>488</v>
      </c>
      <c r="E368" s="109" t="s">
        <v>332</v>
      </c>
      <c r="F368" s="117" t="s">
        <v>1926</v>
      </c>
      <c r="G368" s="20" t="s">
        <v>1927</v>
      </c>
      <c r="H368" s="117" t="s">
        <v>38</v>
      </c>
      <c r="I368" s="113" t="s">
        <v>449</v>
      </c>
      <c r="J368" s="110">
        <v>2</v>
      </c>
      <c r="K368" s="110">
        <v>5</v>
      </c>
      <c r="L368" s="111">
        <f t="shared" si="18"/>
        <v>10</v>
      </c>
      <c r="M368" s="112"/>
      <c r="N368" s="117" t="s">
        <v>1926</v>
      </c>
      <c r="O368" s="20" t="s">
        <v>1927</v>
      </c>
      <c r="P368" s="113" t="s">
        <v>493</v>
      </c>
      <c r="Q368" s="110">
        <v>2</v>
      </c>
      <c r="R368" s="110">
        <v>7</v>
      </c>
      <c r="S368" s="110">
        <f t="shared" si="17"/>
        <v>14</v>
      </c>
      <c r="T368" s="114"/>
      <c r="U368" s="118">
        <f>COUNTIF($C$5:$C$670,C368)</f>
        <v>9</v>
      </c>
      <c r="V368" s="32" t="s">
        <v>494</v>
      </c>
      <c r="W368" s="33" t="s">
        <v>495</v>
      </c>
      <c r="X368" s="32" t="s">
        <v>496</v>
      </c>
      <c r="Y368" s="35"/>
      <c r="Z368" s="35" t="s">
        <v>497</v>
      </c>
      <c r="AA368" s="37" t="s">
        <v>498</v>
      </c>
      <c r="AB368" s="36" t="s">
        <v>499</v>
      </c>
      <c r="AC368" s="5"/>
    </row>
    <row r="369" spans="1:29" ht="22.5" customHeight="1" x14ac:dyDescent="0.2">
      <c r="A369" s="106" t="s">
        <v>1708</v>
      </c>
      <c r="B369" s="107" t="s">
        <v>1923</v>
      </c>
      <c r="C369" s="107" t="s">
        <v>549</v>
      </c>
      <c r="D369" s="108" t="s">
        <v>550</v>
      </c>
      <c r="E369" s="109" t="s">
        <v>270</v>
      </c>
      <c r="F369" s="117" t="s">
        <v>1926</v>
      </c>
      <c r="G369" s="20" t="s">
        <v>1927</v>
      </c>
      <c r="H369" s="117" t="s">
        <v>38</v>
      </c>
      <c r="I369" s="113" t="s">
        <v>396</v>
      </c>
      <c r="J369" s="110">
        <v>2</v>
      </c>
      <c r="K369" s="110">
        <v>5</v>
      </c>
      <c r="L369" s="111">
        <f t="shared" si="18"/>
        <v>10</v>
      </c>
      <c r="M369" s="112"/>
      <c r="N369" s="117" t="s">
        <v>1926</v>
      </c>
      <c r="O369" s="20" t="s">
        <v>1927</v>
      </c>
      <c r="P369" s="113" t="s">
        <v>397</v>
      </c>
      <c r="Q369" s="110">
        <v>2</v>
      </c>
      <c r="R369" s="110">
        <v>5</v>
      </c>
      <c r="S369" s="110">
        <f t="shared" si="17"/>
        <v>10</v>
      </c>
      <c r="T369" s="114" t="s">
        <v>35</v>
      </c>
      <c r="U369" s="53">
        <f>COUNTIF($C$5:$C$670,C369)</f>
        <v>8</v>
      </c>
      <c r="V369" s="32" t="s">
        <v>41</v>
      </c>
      <c r="W369" s="33" t="s">
        <v>50</v>
      </c>
      <c r="X369" s="32" t="s">
        <v>552</v>
      </c>
      <c r="Y369" s="34" t="s">
        <v>553</v>
      </c>
      <c r="Z369" s="35" t="s">
        <v>1987</v>
      </c>
      <c r="AA369" s="37" t="s">
        <v>1988</v>
      </c>
      <c r="AB369" s="36" t="s">
        <v>556</v>
      </c>
      <c r="AC369" s="5"/>
    </row>
    <row r="370" spans="1:29" ht="22.5" customHeight="1" x14ac:dyDescent="0.2">
      <c r="A370" s="106" t="s">
        <v>1708</v>
      </c>
      <c r="B370" s="107" t="s">
        <v>1737</v>
      </c>
      <c r="C370" s="107" t="s">
        <v>1989</v>
      </c>
      <c r="D370" s="108" t="s">
        <v>1990</v>
      </c>
      <c r="E370" s="109" t="s">
        <v>197</v>
      </c>
      <c r="F370" s="117" t="s">
        <v>1991</v>
      </c>
      <c r="G370" s="20" t="s">
        <v>1992</v>
      </c>
      <c r="H370" s="117" t="s">
        <v>82</v>
      </c>
      <c r="I370" s="113" t="s">
        <v>40</v>
      </c>
      <c r="J370" s="110">
        <v>4</v>
      </c>
      <c r="K370" s="110">
        <v>5</v>
      </c>
      <c r="L370" s="111">
        <f t="shared" si="18"/>
        <v>20</v>
      </c>
      <c r="M370" s="112"/>
      <c r="N370" s="113" t="s">
        <v>1991</v>
      </c>
      <c r="O370" s="20" t="s">
        <v>1992</v>
      </c>
      <c r="P370" s="113" t="s">
        <v>40</v>
      </c>
      <c r="Q370" s="110">
        <v>4</v>
      </c>
      <c r="R370" s="110">
        <v>5</v>
      </c>
      <c r="S370" s="110">
        <f t="shared" si="17"/>
        <v>20</v>
      </c>
      <c r="T370" s="114" t="s">
        <v>35</v>
      </c>
      <c r="U370" s="53">
        <f>COUNTIF($C$5:$C$670,C370)</f>
        <v>1</v>
      </c>
      <c r="V370" s="32" t="s">
        <v>1993</v>
      </c>
      <c r="W370" s="33" t="s">
        <v>1994</v>
      </c>
      <c r="X370" s="32" t="s">
        <v>1995</v>
      </c>
      <c r="Y370" s="34" t="s">
        <v>1996</v>
      </c>
      <c r="Z370" s="35" t="s">
        <v>1997</v>
      </c>
      <c r="AA370" s="33" t="s">
        <v>1998</v>
      </c>
      <c r="AB370" s="36" t="s">
        <v>1999</v>
      </c>
      <c r="AC370" s="5"/>
    </row>
    <row r="371" spans="1:29" ht="22.5" customHeight="1" x14ac:dyDescent="0.2">
      <c r="A371" s="15" t="s">
        <v>1708</v>
      </c>
      <c r="B371" s="16" t="s">
        <v>1737</v>
      </c>
      <c r="C371" s="16" t="s">
        <v>2000</v>
      </c>
      <c r="D371" s="149" t="s">
        <v>2001</v>
      </c>
      <c r="E371" s="98" t="s">
        <v>197</v>
      </c>
      <c r="F371" s="117" t="s">
        <v>1055</v>
      </c>
      <c r="G371" s="20" t="s">
        <v>1056</v>
      </c>
      <c r="H371" s="146" t="s">
        <v>38</v>
      </c>
      <c r="I371" s="175" t="s">
        <v>2002</v>
      </c>
      <c r="J371" s="22">
        <v>2</v>
      </c>
      <c r="K371" s="22">
        <v>5</v>
      </c>
      <c r="L371" s="111">
        <f t="shared" si="18"/>
        <v>10</v>
      </c>
      <c r="M371" s="126"/>
      <c r="N371" s="100" t="s">
        <v>1055</v>
      </c>
      <c r="O371" s="20" t="s">
        <v>1056</v>
      </c>
      <c r="P371" s="100" t="s">
        <v>2002</v>
      </c>
      <c r="Q371" s="101">
        <v>1</v>
      </c>
      <c r="R371" s="101">
        <v>2</v>
      </c>
      <c r="S371" s="101">
        <f t="shared" si="17"/>
        <v>2</v>
      </c>
      <c r="T371" s="104" t="s">
        <v>35</v>
      </c>
      <c r="U371" s="26">
        <f>COUNTIF($C$5:$C$670,C371)</f>
        <v>1</v>
      </c>
      <c r="V371" s="32" t="s">
        <v>1076</v>
      </c>
      <c r="W371" s="33" t="s">
        <v>350</v>
      </c>
      <c r="X371" s="32" t="s">
        <v>2003</v>
      </c>
      <c r="Y371" s="34" t="s">
        <v>2004</v>
      </c>
      <c r="Z371" s="35"/>
      <c r="AA371" s="33"/>
      <c r="AB371" s="36" t="s">
        <v>2005</v>
      </c>
      <c r="AC371" s="5"/>
    </row>
    <row r="372" spans="1:29" ht="22.5" x14ac:dyDescent="0.2">
      <c r="A372" s="15" t="s">
        <v>1708</v>
      </c>
      <c r="B372" s="16" t="s">
        <v>1737</v>
      </c>
      <c r="C372" s="16" t="s">
        <v>1228</v>
      </c>
      <c r="D372" s="149" t="s">
        <v>1229</v>
      </c>
      <c r="E372" s="18" t="s">
        <v>144</v>
      </c>
      <c r="F372" s="21" t="s">
        <v>2006</v>
      </c>
      <c r="G372" s="20" t="s">
        <v>2007</v>
      </c>
      <c r="H372" s="21" t="s">
        <v>82</v>
      </c>
      <c r="I372" s="21" t="s">
        <v>286</v>
      </c>
      <c r="J372" s="22">
        <v>2</v>
      </c>
      <c r="K372" s="22">
        <v>5</v>
      </c>
      <c r="L372" s="23">
        <f t="shared" si="18"/>
        <v>10</v>
      </c>
      <c r="M372" s="24"/>
      <c r="N372" s="21" t="s">
        <v>2006</v>
      </c>
      <c r="O372" s="20" t="s">
        <v>2007</v>
      </c>
      <c r="P372" s="21" t="s">
        <v>221</v>
      </c>
      <c r="Q372" s="22">
        <v>1</v>
      </c>
      <c r="R372" s="22">
        <v>5</v>
      </c>
      <c r="S372" s="22">
        <f t="shared" si="17"/>
        <v>5</v>
      </c>
      <c r="T372" s="25" t="s">
        <v>35</v>
      </c>
      <c r="U372" s="26">
        <f>COUNTIF($C$5:$C$670,C372)</f>
        <v>2</v>
      </c>
      <c r="V372" s="32" t="s">
        <v>49</v>
      </c>
      <c r="W372" s="33" t="s">
        <v>180</v>
      </c>
      <c r="X372" s="32" t="s">
        <v>1230</v>
      </c>
      <c r="Y372" s="34" t="s">
        <v>1231</v>
      </c>
      <c r="Z372" s="35"/>
      <c r="AA372" s="33"/>
      <c r="AB372" s="36" t="s">
        <v>1232</v>
      </c>
      <c r="AC372" s="5"/>
    </row>
    <row r="373" spans="1:29" ht="22.5" x14ac:dyDescent="0.2">
      <c r="A373" s="15" t="s">
        <v>1708</v>
      </c>
      <c r="B373" s="16" t="s">
        <v>1737</v>
      </c>
      <c r="C373" s="16" t="s">
        <v>1738</v>
      </c>
      <c r="D373" s="149" t="s">
        <v>1739</v>
      </c>
      <c r="E373" s="45" t="s">
        <v>108</v>
      </c>
      <c r="F373" s="21" t="s">
        <v>851</v>
      </c>
      <c r="G373" s="20" t="s">
        <v>852</v>
      </c>
      <c r="H373" s="21" t="s">
        <v>82</v>
      </c>
      <c r="I373" s="21" t="s">
        <v>1740</v>
      </c>
      <c r="J373" s="22">
        <v>2</v>
      </c>
      <c r="K373" s="22">
        <v>5</v>
      </c>
      <c r="L373" s="23">
        <f t="shared" si="18"/>
        <v>10</v>
      </c>
      <c r="M373" s="24"/>
      <c r="N373" s="21" t="s">
        <v>851</v>
      </c>
      <c r="O373" s="20" t="s">
        <v>852</v>
      </c>
      <c r="P373" s="21" t="s">
        <v>1740</v>
      </c>
      <c r="Q373" s="22">
        <v>2</v>
      </c>
      <c r="R373" s="22">
        <v>5</v>
      </c>
      <c r="S373" s="22">
        <f t="shared" si="17"/>
        <v>10</v>
      </c>
      <c r="T373" s="25" t="s">
        <v>35</v>
      </c>
      <c r="U373" s="26">
        <f>COUNTIF($C$5:$C$670,C373)</f>
        <v>2</v>
      </c>
      <c r="V373" s="32" t="s">
        <v>862</v>
      </c>
      <c r="W373" s="33" t="s">
        <v>180</v>
      </c>
      <c r="X373" s="32" t="s">
        <v>1741</v>
      </c>
      <c r="Y373" s="34" t="s">
        <v>1742</v>
      </c>
      <c r="Z373" s="35" t="s">
        <v>1743</v>
      </c>
      <c r="AA373" s="37" t="s">
        <v>1744</v>
      </c>
      <c r="AB373" s="36" t="s">
        <v>1745</v>
      </c>
      <c r="AC373" s="5"/>
    </row>
    <row r="374" spans="1:29" ht="22.5" customHeight="1" x14ac:dyDescent="0.2">
      <c r="A374" s="15" t="s">
        <v>1708</v>
      </c>
      <c r="B374" s="16" t="s">
        <v>1737</v>
      </c>
      <c r="C374" s="16" t="s">
        <v>2018</v>
      </c>
      <c r="D374" s="149" t="s">
        <v>2019</v>
      </c>
      <c r="E374" s="18" t="s">
        <v>332</v>
      </c>
      <c r="F374" s="19" t="s">
        <v>851</v>
      </c>
      <c r="G374" s="20" t="s">
        <v>852</v>
      </c>
      <c r="H374" s="19" t="s">
        <v>82</v>
      </c>
      <c r="I374" s="21" t="s">
        <v>1075</v>
      </c>
      <c r="J374" s="22">
        <v>2</v>
      </c>
      <c r="K374" s="22">
        <v>5</v>
      </c>
      <c r="L374" s="23">
        <f t="shared" si="18"/>
        <v>10</v>
      </c>
      <c r="M374" s="24"/>
      <c r="N374" s="19" t="s">
        <v>851</v>
      </c>
      <c r="O374" s="20" t="s">
        <v>852</v>
      </c>
      <c r="P374" s="21" t="s">
        <v>1075</v>
      </c>
      <c r="Q374" s="22">
        <v>2</v>
      </c>
      <c r="R374" s="22">
        <v>5</v>
      </c>
      <c r="S374" s="22">
        <f t="shared" si="17"/>
        <v>10</v>
      </c>
      <c r="T374" s="25" t="s">
        <v>35</v>
      </c>
      <c r="U374" s="26">
        <f>COUNTIF($C$5:$C$670,C374)</f>
        <v>1</v>
      </c>
      <c r="V374" s="32" t="s">
        <v>369</v>
      </c>
      <c r="W374" s="33" t="s">
        <v>350</v>
      </c>
      <c r="X374" s="32" t="s">
        <v>2020</v>
      </c>
      <c r="Y374" s="34" t="s">
        <v>2021</v>
      </c>
      <c r="Z374" s="35"/>
      <c r="AA374" s="33"/>
      <c r="AB374" s="36" t="s">
        <v>2022</v>
      </c>
      <c r="AC374" s="5"/>
    </row>
    <row r="375" spans="1:29" ht="22.5" customHeight="1" x14ac:dyDescent="0.2">
      <c r="A375" s="15" t="s">
        <v>1708</v>
      </c>
      <c r="B375" s="16" t="s">
        <v>1737</v>
      </c>
      <c r="C375" s="16" t="s">
        <v>290</v>
      </c>
      <c r="D375" s="149" t="s">
        <v>291</v>
      </c>
      <c r="E375" s="18" t="s">
        <v>197</v>
      </c>
      <c r="F375" s="21" t="s">
        <v>1055</v>
      </c>
      <c r="G375" s="20" t="s">
        <v>1056</v>
      </c>
      <c r="H375" s="21" t="s">
        <v>82</v>
      </c>
      <c r="I375" s="21" t="s">
        <v>1823</v>
      </c>
      <c r="J375" s="22">
        <v>2</v>
      </c>
      <c r="K375" s="22">
        <v>5</v>
      </c>
      <c r="L375" s="23">
        <f t="shared" si="18"/>
        <v>10</v>
      </c>
      <c r="M375" s="24"/>
      <c r="N375" s="21" t="s">
        <v>1055</v>
      </c>
      <c r="O375" s="20" t="s">
        <v>1056</v>
      </c>
      <c r="P375" s="21" t="s">
        <v>392</v>
      </c>
      <c r="Q375" s="22">
        <v>2</v>
      </c>
      <c r="R375" s="22">
        <v>5</v>
      </c>
      <c r="S375" s="22">
        <f t="shared" si="17"/>
        <v>10</v>
      </c>
      <c r="T375" s="25" t="s">
        <v>35</v>
      </c>
      <c r="U375" s="26">
        <f>COUNTIF($C$5:$C$670,C375)</f>
        <v>19</v>
      </c>
      <c r="V375" s="32" t="s">
        <v>41</v>
      </c>
      <c r="W375" s="33" t="s">
        <v>50</v>
      </c>
      <c r="X375" s="32" t="s">
        <v>293</v>
      </c>
      <c r="Y375" s="34" t="s">
        <v>294</v>
      </c>
      <c r="Z375" s="35"/>
      <c r="AA375" s="33"/>
      <c r="AB375" s="36" t="s">
        <v>297</v>
      </c>
      <c r="AC375" s="5"/>
    </row>
    <row r="376" spans="1:29" ht="22.5" customHeight="1" x14ac:dyDescent="0.2">
      <c r="A376" s="106" t="s">
        <v>1708</v>
      </c>
      <c r="B376" s="16" t="s">
        <v>1737</v>
      </c>
      <c r="C376" s="107" t="s">
        <v>1830</v>
      </c>
      <c r="D376" s="149" t="s">
        <v>1831</v>
      </c>
      <c r="E376" s="109" t="s">
        <v>144</v>
      </c>
      <c r="F376" s="113" t="s">
        <v>1055</v>
      </c>
      <c r="G376" s="20" t="s">
        <v>1056</v>
      </c>
      <c r="H376" s="113" t="s">
        <v>169</v>
      </c>
      <c r="I376" s="113" t="s">
        <v>300</v>
      </c>
      <c r="J376" s="110">
        <v>2</v>
      </c>
      <c r="K376" s="110">
        <v>10</v>
      </c>
      <c r="L376" s="111">
        <f t="shared" si="18"/>
        <v>20</v>
      </c>
      <c r="M376" s="112"/>
      <c r="N376" s="113" t="s">
        <v>1055</v>
      </c>
      <c r="O376" s="20" t="s">
        <v>1056</v>
      </c>
      <c r="P376" s="113" t="s">
        <v>301</v>
      </c>
      <c r="Q376" s="110">
        <v>1</v>
      </c>
      <c r="R376" s="110">
        <v>5</v>
      </c>
      <c r="S376" s="110">
        <f t="shared" si="17"/>
        <v>5</v>
      </c>
      <c r="T376" s="114" t="s">
        <v>35</v>
      </c>
      <c r="U376" s="118">
        <f>COUNTIF($C$5:$C$670,C376)</f>
        <v>2</v>
      </c>
      <c r="V376" s="32" t="s">
        <v>70</v>
      </c>
      <c r="W376" s="33" t="s">
        <v>42</v>
      </c>
      <c r="X376" s="32" t="s">
        <v>1832</v>
      </c>
      <c r="Y376" s="34" t="s">
        <v>1833</v>
      </c>
      <c r="Z376" s="35" t="s">
        <v>1834</v>
      </c>
      <c r="AA376" s="37" t="s">
        <v>1835</v>
      </c>
      <c r="AB376" s="36" t="s">
        <v>1836</v>
      </c>
      <c r="AC376" s="5"/>
    </row>
    <row r="377" spans="1:29" ht="22.5" customHeight="1" x14ac:dyDescent="0.2">
      <c r="A377" s="106" t="s">
        <v>1708</v>
      </c>
      <c r="B377" s="107" t="s">
        <v>1737</v>
      </c>
      <c r="C377" s="107" t="s">
        <v>781</v>
      </c>
      <c r="D377" s="108" t="s">
        <v>782</v>
      </c>
      <c r="E377" s="109" t="s">
        <v>270</v>
      </c>
      <c r="F377" s="117" t="s">
        <v>1055</v>
      </c>
      <c r="G377" s="20" t="s">
        <v>1056</v>
      </c>
      <c r="H377" s="117" t="s">
        <v>38</v>
      </c>
      <c r="I377" s="113" t="s">
        <v>311</v>
      </c>
      <c r="J377" s="110">
        <v>2</v>
      </c>
      <c r="K377" s="110">
        <v>5</v>
      </c>
      <c r="L377" s="111">
        <f t="shared" si="18"/>
        <v>10</v>
      </c>
      <c r="M377" s="112"/>
      <c r="N377" s="117" t="s">
        <v>1055</v>
      </c>
      <c r="O377" s="20" t="s">
        <v>1056</v>
      </c>
      <c r="P377" s="113" t="s">
        <v>454</v>
      </c>
      <c r="Q377" s="110">
        <v>2</v>
      </c>
      <c r="R377" s="110">
        <v>5</v>
      </c>
      <c r="S377" s="110">
        <f t="shared" si="17"/>
        <v>10</v>
      </c>
      <c r="T377" s="114" t="s">
        <v>35</v>
      </c>
      <c r="U377" s="53">
        <f>COUNTIF($C$5:$C$670,C377)</f>
        <v>4</v>
      </c>
      <c r="V377" s="32" t="s">
        <v>92</v>
      </c>
      <c r="W377" s="33" t="s">
        <v>783</v>
      </c>
      <c r="X377" s="32" t="s">
        <v>784</v>
      </c>
      <c r="Y377" s="34" t="s">
        <v>785</v>
      </c>
      <c r="Z377" s="35" t="s">
        <v>2023</v>
      </c>
      <c r="AA377" s="33" t="s">
        <v>2024</v>
      </c>
      <c r="AB377" s="36" t="s">
        <v>788</v>
      </c>
      <c r="AC377" s="5"/>
    </row>
    <row r="378" spans="1:29" ht="22.5" customHeight="1" x14ac:dyDescent="0.2">
      <c r="A378" s="106" t="s">
        <v>1708</v>
      </c>
      <c r="B378" s="107" t="s">
        <v>2025</v>
      </c>
      <c r="C378" s="107" t="s">
        <v>290</v>
      </c>
      <c r="D378" s="108" t="s">
        <v>291</v>
      </c>
      <c r="E378" s="109" t="s">
        <v>67</v>
      </c>
      <c r="F378" s="117" t="s">
        <v>1991</v>
      </c>
      <c r="G378" s="20" t="s">
        <v>1992</v>
      </c>
      <c r="H378" s="117" t="s">
        <v>38</v>
      </c>
      <c r="I378" s="113" t="s">
        <v>392</v>
      </c>
      <c r="J378" s="110">
        <v>2</v>
      </c>
      <c r="K378" s="110">
        <v>5</v>
      </c>
      <c r="L378" s="111">
        <f t="shared" si="18"/>
        <v>10</v>
      </c>
      <c r="M378" s="112"/>
      <c r="N378" s="113" t="s">
        <v>1991</v>
      </c>
      <c r="O378" s="20" t="s">
        <v>1992</v>
      </c>
      <c r="P378" s="113" t="s">
        <v>392</v>
      </c>
      <c r="Q378" s="110">
        <v>2</v>
      </c>
      <c r="R378" s="110">
        <v>5</v>
      </c>
      <c r="S378" s="110">
        <f t="shared" si="17"/>
        <v>10</v>
      </c>
      <c r="T378" s="114" t="s">
        <v>35</v>
      </c>
      <c r="U378" s="53">
        <f>COUNTIF($C$5:$C$670,C378)</f>
        <v>19</v>
      </c>
      <c r="V378" s="32" t="s">
        <v>41</v>
      </c>
      <c r="W378" s="33" t="s">
        <v>50</v>
      </c>
      <c r="X378" s="32" t="s">
        <v>399</v>
      </c>
      <c r="Y378" s="34" t="s">
        <v>400</v>
      </c>
      <c r="Z378" s="35"/>
      <c r="AA378" s="33"/>
      <c r="AB378" s="36" t="s">
        <v>297</v>
      </c>
      <c r="AC378" s="5"/>
    </row>
    <row r="379" spans="1:29" ht="22.5" customHeight="1" x14ac:dyDescent="0.2">
      <c r="A379" s="106" t="s">
        <v>1708</v>
      </c>
      <c r="B379" s="107"/>
      <c r="C379" s="107" t="s">
        <v>2026</v>
      </c>
      <c r="D379" s="108" t="s">
        <v>2027</v>
      </c>
      <c r="E379" s="109" t="s">
        <v>67</v>
      </c>
      <c r="F379" s="117" t="s">
        <v>2028</v>
      </c>
      <c r="G379" s="20" t="s">
        <v>481</v>
      </c>
      <c r="H379" s="117" t="s">
        <v>169</v>
      </c>
      <c r="I379" s="113" t="s">
        <v>40</v>
      </c>
      <c r="J379" s="110">
        <v>2</v>
      </c>
      <c r="K379" s="110">
        <v>5</v>
      </c>
      <c r="L379" s="111">
        <f t="shared" si="18"/>
        <v>10</v>
      </c>
      <c r="M379" s="112" t="s">
        <v>35</v>
      </c>
      <c r="N379" s="113" t="s">
        <v>2029</v>
      </c>
      <c r="O379" s="20" t="s">
        <v>2030</v>
      </c>
      <c r="P379" s="113" t="s">
        <v>40</v>
      </c>
      <c r="Q379" s="110">
        <v>2</v>
      </c>
      <c r="R379" s="110">
        <v>5</v>
      </c>
      <c r="S379" s="110">
        <f t="shared" si="17"/>
        <v>10</v>
      </c>
      <c r="T379" s="114" t="s">
        <v>35</v>
      </c>
      <c r="U379" s="53">
        <f>COUNTIF($C$5:$C$666,C379)</f>
        <v>1</v>
      </c>
      <c r="V379" s="32" t="s">
        <v>2031</v>
      </c>
      <c r="W379" s="33" t="s">
        <v>951</v>
      </c>
      <c r="X379" s="32" t="s">
        <v>2032</v>
      </c>
      <c r="Y379" s="34" t="s">
        <v>2033</v>
      </c>
      <c r="Z379" s="35"/>
      <c r="AA379" s="33"/>
      <c r="AB379" s="36" t="s">
        <v>2034</v>
      </c>
      <c r="AC379" s="5"/>
    </row>
    <row r="380" spans="1:29" ht="22.5" x14ac:dyDescent="0.2">
      <c r="A380" s="15" t="s">
        <v>1708</v>
      </c>
      <c r="B380" s="16"/>
      <c r="C380" s="16" t="s">
        <v>2035</v>
      </c>
      <c r="D380" s="149" t="s">
        <v>2036</v>
      </c>
      <c r="E380" s="98" t="s">
        <v>108</v>
      </c>
      <c r="F380" s="100" t="s">
        <v>1931</v>
      </c>
      <c r="G380" s="20" t="s">
        <v>1932</v>
      </c>
      <c r="H380" s="100" t="s">
        <v>169</v>
      </c>
      <c r="I380" s="100" t="s">
        <v>349</v>
      </c>
      <c r="J380" s="101">
        <v>4</v>
      </c>
      <c r="K380" s="101">
        <v>5</v>
      </c>
      <c r="L380" s="23">
        <f t="shared" si="18"/>
        <v>20</v>
      </c>
      <c r="M380" s="103"/>
      <c r="N380" s="100" t="s">
        <v>1931</v>
      </c>
      <c r="O380" s="20" t="s">
        <v>1932</v>
      </c>
      <c r="P380" s="100" t="s">
        <v>600</v>
      </c>
      <c r="Q380" s="101">
        <v>2</v>
      </c>
      <c r="R380" s="101">
        <v>5</v>
      </c>
      <c r="S380" s="101">
        <f t="shared" si="17"/>
        <v>10</v>
      </c>
      <c r="T380" s="104"/>
      <c r="U380" s="26">
        <f>COUNTIF($C$5:$C$670,C380)</f>
        <v>2</v>
      </c>
      <c r="V380" s="32" t="s">
        <v>41</v>
      </c>
      <c r="W380" s="33" t="s">
        <v>180</v>
      </c>
      <c r="X380" s="32" t="s">
        <v>2037</v>
      </c>
      <c r="Y380" s="34" t="s">
        <v>2038</v>
      </c>
      <c r="Z380" s="35"/>
      <c r="AA380" s="33"/>
      <c r="AB380" s="36" t="s">
        <v>2039</v>
      </c>
      <c r="AC380" s="5"/>
    </row>
    <row r="381" spans="1:29" ht="22.5" x14ac:dyDescent="0.2">
      <c r="A381" s="15" t="s">
        <v>1708</v>
      </c>
      <c r="B381" s="16"/>
      <c r="C381" s="16" t="s">
        <v>2040</v>
      </c>
      <c r="D381" s="149" t="s">
        <v>2041</v>
      </c>
      <c r="E381" s="98" t="s">
        <v>108</v>
      </c>
      <c r="F381" s="100" t="s">
        <v>1931</v>
      </c>
      <c r="G381" s="20" t="s">
        <v>1932</v>
      </c>
      <c r="H381" s="100" t="s">
        <v>169</v>
      </c>
      <c r="I381" s="100" t="s">
        <v>349</v>
      </c>
      <c r="J381" s="101">
        <v>6</v>
      </c>
      <c r="K381" s="101">
        <v>9</v>
      </c>
      <c r="L381" s="23">
        <f t="shared" si="18"/>
        <v>54</v>
      </c>
      <c r="M381" s="103"/>
      <c r="N381" s="100" t="s">
        <v>1931</v>
      </c>
      <c r="O381" s="20" t="s">
        <v>1932</v>
      </c>
      <c r="P381" s="100" t="s">
        <v>600</v>
      </c>
      <c r="Q381" s="101">
        <v>3</v>
      </c>
      <c r="R381" s="101">
        <v>5</v>
      </c>
      <c r="S381" s="101">
        <f t="shared" ref="S381:S395" si="19">Q381*R381</f>
        <v>15</v>
      </c>
      <c r="T381" s="104"/>
      <c r="U381" s="26">
        <f>COUNTIF($C$5:$C$670,C381)</f>
        <v>1</v>
      </c>
      <c r="V381" s="32" t="s">
        <v>189</v>
      </c>
      <c r="W381" s="33" t="s">
        <v>71</v>
      </c>
      <c r="X381" s="32" t="s">
        <v>2042</v>
      </c>
      <c r="Y381" s="34" t="s">
        <v>2043</v>
      </c>
      <c r="Z381" s="35"/>
      <c r="AA381" s="33"/>
      <c r="AB381" s="36" t="s">
        <v>2044</v>
      </c>
      <c r="AC381" s="5"/>
    </row>
    <row r="382" spans="1:29" ht="22.5" customHeight="1" x14ac:dyDescent="0.2">
      <c r="A382" s="15" t="s">
        <v>1708</v>
      </c>
      <c r="B382" s="16"/>
      <c r="C382" s="16" t="s">
        <v>2045</v>
      </c>
      <c r="D382" s="149" t="s">
        <v>2046</v>
      </c>
      <c r="E382" s="98" t="s">
        <v>132</v>
      </c>
      <c r="F382" s="99" t="s">
        <v>480</v>
      </c>
      <c r="G382" s="20" t="s">
        <v>481</v>
      </c>
      <c r="H382" s="99" t="s">
        <v>169</v>
      </c>
      <c r="I382" s="100" t="s">
        <v>2047</v>
      </c>
      <c r="J382" s="101">
        <v>1</v>
      </c>
      <c r="K382" s="101">
        <v>10</v>
      </c>
      <c r="L382" s="23">
        <f t="shared" si="18"/>
        <v>10</v>
      </c>
      <c r="M382" s="103"/>
      <c r="N382" s="99" t="s">
        <v>480</v>
      </c>
      <c r="O382" s="20" t="s">
        <v>481</v>
      </c>
      <c r="P382" s="100" t="s">
        <v>600</v>
      </c>
      <c r="Q382" s="101">
        <v>1</v>
      </c>
      <c r="R382" s="101">
        <v>7</v>
      </c>
      <c r="S382" s="101">
        <f t="shared" si="19"/>
        <v>7</v>
      </c>
      <c r="T382" s="104"/>
      <c r="U382" s="26">
        <f>COUNTIF($C$5:$C$670,C382)</f>
        <v>1</v>
      </c>
      <c r="V382" s="32" t="s">
        <v>189</v>
      </c>
      <c r="W382" s="33" t="s">
        <v>455</v>
      </c>
      <c r="X382" s="32" t="s">
        <v>2048</v>
      </c>
      <c r="Y382" s="34" t="s">
        <v>2049</v>
      </c>
      <c r="Z382" s="35" t="s">
        <v>2050</v>
      </c>
      <c r="AA382" s="37" t="s">
        <v>2051</v>
      </c>
      <c r="AB382" s="36" t="s">
        <v>2052</v>
      </c>
      <c r="AC382" s="5"/>
    </row>
    <row r="383" spans="1:29" ht="22.5" x14ac:dyDescent="0.2">
      <c r="A383" s="15" t="s">
        <v>1708</v>
      </c>
      <c r="B383" s="16"/>
      <c r="C383" s="16" t="s">
        <v>347</v>
      </c>
      <c r="D383" s="149" t="s">
        <v>348</v>
      </c>
      <c r="E383" s="98" t="s">
        <v>34</v>
      </c>
      <c r="F383" s="100" t="s">
        <v>2053</v>
      </c>
      <c r="G383" s="20" t="s">
        <v>481</v>
      </c>
      <c r="H383" s="99" t="s">
        <v>169</v>
      </c>
      <c r="I383" s="100" t="s">
        <v>349</v>
      </c>
      <c r="J383" s="101">
        <v>4</v>
      </c>
      <c r="K383" s="101">
        <v>10</v>
      </c>
      <c r="L383" s="23">
        <f t="shared" si="18"/>
        <v>40</v>
      </c>
      <c r="M383" s="103"/>
      <c r="N383" s="100" t="s">
        <v>2053</v>
      </c>
      <c r="O383" s="20" t="s">
        <v>481</v>
      </c>
      <c r="P383" s="100" t="s">
        <v>349</v>
      </c>
      <c r="Q383" s="101">
        <v>2</v>
      </c>
      <c r="R383" s="101">
        <v>5</v>
      </c>
      <c r="S383" s="101">
        <f t="shared" si="19"/>
        <v>10</v>
      </c>
      <c r="T383" s="104" t="s">
        <v>35</v>
      </c>
      <c r="U383" s="26">
        <f>COUNTIF($C$5:$C$670,C383)</f>
        <v>3</v>
      </c>
      <c r="V383" s="32" t="s">
        <v>109</v>
      </c>
      <c r="W383" s="33" t="s">
        <v>350</v>
      </c>
      <c r="X383" s="32" t="s">
        <v>351</v>
      </c>
      <c r="Y383" s="34" t="s">
        <v>352</v>
      </c>
      <c r="Z383" s="35"/>
      <c r="AA383" s="33"/>
      <c r="AB383" s="36" t="s">
        <v>353</v>
      </c>
      <c r="AC383" s="5"/>
    </row>
    <row r="384" spans="1:29" ht="22.5" x14ac:dyDescent="0.2">
      <c r="A384" s="106" t="s">
        <v>1708</v>
      </c>
      <c r="B384" s="107"/>
      <c r="C384" s="107" t="s">
        <v>2054</v>
      </c>
      <c r="D384" s="149" t="s">
        <v>2055</v>
      </c>
      <c r="E384" s="122" t="s">
        <v>108</v>
      </c>
      <c r="F384" s="100" t="s">
        <v>2056</v>
      </c>
      <c r="G384" s="20" t="s">
        <v>2057</v>
      </c>
      <c r="H384" s="100" t="s">
        <v>38</v>
      </c>
      <c r="I384" s="100" t="s">
        <v>706</v>
      </c>
      <c r="J384" s="125">
        <v>4</v>
      </c>
      <c r="K384" s="125">
        <v>5</v>
      </c>
      <c r="L384" s="23">
        <f t="shared" si="18"/>
        <v>20</v>
      </c>
      <c r="M384" s="103"/>
      <c r="N384" s="100" t="s">
        <v>2056</v>
      </c>
      <c r="O384" s="20" t="s">
        <v>2057</v>
      </c>
      <c r="P384" s="123" t="s">
        <v>708</v>
      </c>
      <c r="Q384" s="125">
        <v>4</v>
      </c>
      <c r="R384" s="125">
        <v>5</v>
      </c>
      <c r="S384" s="125">
        <f t="shared" si="19"/>
        <v>20</v>
      </c>
      <c r="T384" s="127"/>
      <c r="U384" s="26">
        <f>COUNTIF($C$5:$C$670,C384)</f>
        <v>1</v>
      </c>
      <c r="V384" s="32" t="s">
        <v>78</v>
      </c>
      <c r="W384" s="33" t="s">
        <v>71</v>
      </c>
      <c r="X384" s="32" t="s">
        <v>2058</v>
      </c>
      <c r="Y384" s="34" t="s">
        <v>2059</v>
      </c>
      <c r="Z384" s="35"/>
      <c r="AA384" s="33"/>
      <c r="AB384" s="36" t="s">
        <v>2060</v>
      </c>
      <c r="AC384" s="5"/>
    </row>
    <row r="385" spans="1:29" ht="22.5" x14ac:dyDescent="0.2">
      <c r="A385" s="15" t="s">
        <v>1708</v>
      </c>
      <c r="B385" s="16"/>
      <c r="C385" s="16" t="s">
        <v>699</v>
      </c>
      <c r="D385" s="149" t="s">
        <v>700</v>
      </c>
      <c r="E385" s="98" t="s">
        <v>144</v>
      </c>
      <c r="F385" s="100" t="s">
        <v>2061</v>
      </c>
      <c r="G385" s="20" t="s">
        <v>2062</v>
      </c>
      <c r="H385" s="100" t="s">
        <v>813</v>
      </c>
      <c r="I385" s="100" t="s">
        <v>427</v>
      </c>
      <c r="J385" s="101">
        <v>8</v>
      </c>
      <c r="K385" s="101">
        <v>5</v>
      </c>
      <c r="L385" s="23">
        <f t="shared" si="18"/>
        <v>40</v>
      </c>
      <c r="M385" s="103"/>
      <c r="N385" s="100" t="s">
        <v>2061</v>
      </c>
      <c r="O385" s="20" t="s">
        <v>2062</v>
      </c>
      <c r="P385" s="100" t="s">
        <v>377</v>
      </c>
      <c r="Q385" s="101">
        <v>6</v>
      </c>
      <c r="R385" s="101">
        <v>6</v>
      </c>
      <c r="S385" s="101">
        <f t="shared" si="19"/>
        <v>36</v>
      </c>
      <c r="T385" s="104"/>
      <c r="U385" s="26">
        <f>COUNTIF($C$5:$C$670,C385)</f>
        <v>2</v>
      </c>
      <c r="V385" s="32" t="s">
        <v>189</v>
      </c>
      <c r="W385" s="33" t="s">
        <v>50</v>
      </c>
      <c r="X385" s="32" t="s">
        <v>701</v>
      </c>
      <c r="Y385" s="34" t="s">
        <v>702</v>
      </c>
      <c r="Z385" s="35"/>
      <c r="AA385" s="33"/>
      <c r="AB385" s="36" t="s">
        <v>703</v>
      </c>
      <c r="AC385" s="5"/>
    </row>
    <row r="386" spans="1:29" ht="22.5" customHeight="1" x14ac:dyDescent="0.2">
      <c r="A386" s="15" t="s">
        <v>1708</v>
      </c>
      <c r="B386" s="16"/>
      <c r="C386" s="16" t="s">
        <v>1402</v>
      </c>
      <c r="D386" s="149" t="s">
        <v>1403</v>
      </c>
      <c r="E386" s="98" t="s">
        <v>108</v>
      </c>
      <c r="F386" s="100" t="s">
        <v>480</v>
      </c>
      <c r="G386" s="20" t="s">
        <v>481</v>
      </c>
      <c r="H386" s="100"/>
      <c r="I386" s="206" t="s">
        <v>1308</v>
      </c>
      <c r="J386" s="101">
        <v>3</v>
      </c>
      <c r="K386" s="207">
        <v>5</v>
      </c>
      <c r="L386" s="23">
        <f t="shared" si="18"/>
        <v>15</v>
      </c>
      <c r="M386" s="103"/>
      <c r="N386" s="100"/>
      <c r="O386" s="20" t="s">
        <v>814</v>
      </c>
      <c r="P386" s="100" t="s">
        <v>1308</v>
      </c>
      <c r="Q386" s="101">
        <v>2</v>
      </c>
      <c r="R386" s="101">
        <v>5</v>
      </c>
      <c r="S386" s="101">
        <f t="shared" si="19"/>
        <v>10</v>
      </c>
      <c r="T386" s="104" t="s">
        <v>35</v>
      </c>
      <c r="U386" s="208">
        <f>COUNTIF($C$5:$C$670,C386)</f>
        <v>3</v>
      </c>
      <c r="V386" s="32" t="s">
        <v>92</v>
      </c>
      <c r="W386" s="33" t="s">
        <v>50</v>
      </c>
      <c r="X386" s="32"/>
      <c r="Y386" s="34"/>
      <c r="Z386" s="35" t="s">
        <v>2063</v>
      </c>
      <c r="AA386" s="37" t="s">
        <v>2064</v>
      </c>
      <c r="AB386" s="36" t="s">
        <v>1408</v>
      </c>
      <c r="AC386" s="5"/>
    </row>
    <row r="387" spans="1:29" ht="22.5" customHeight="1" x14ac:dyDescent="0.2">
      <c r="A387" s="106" t="s">
        <v>1708</v>
      </c>
      <c r="B387" s="107"/>
      <c r="C387" s="16" t="s">
        <v>284</v>
      </c>
      <c r="D387" s="149" t="s">
        <v>285</v>
      </c>
      <c r="E387" s="122" t="s">
        <v>197</v>
      </c>
      <c r="F387" s="134" t="s">
        <v>480</v>
      </c>
      <c r="G387" s="20" t="s">
        <v>481</v>
      </c>
      <c r="H387" s="134" t="s">
        <v>38</v>
      </c>
      <c r="I387" s="209" t="s">
        <v>286</v>
      </c>
      <c r="J387" s="125">
        <v>3</v>
      </c>
      <c r="K387" s="124" t="s">
        <v>2065</v>
      </c>
      <c r="L387" s="23">
        <f t="shared" si="18"/>
        <v>30</v>
      </c>
      <c r="M387" s="103"/>
      <c r="N387" s="99" t="s">
        <v>480</v>
      </c>
      <c r="O387" s="20" t="s">
        <v>481</v>
      </c>
      <c r="P387" s="100" t="s">
        <v>221</v>
      </c>
      <c r="Q387" s="125">
        <v>2</v>
      </c>
      <c r="R387" s="125">
        <v>5</v>
      </c>
      <c r="S387" s="125">
        <f t="shared" si="19"/>
        <v>10</v>
      </c>
      <c r="T387" s="127" t="s">
        <v>35</v>
      </c>
      <c r="U387" s="208">
        <f>COUNTIF($C$5:$C$670,C387)</f>
        <v>3</v>
      </c>
      <c r="V387" s="32" t="s">
        <v>248</v>
      </c>
      <c r="W387" s="33" t="s">
        <v>249</v>
      </c>
      <c r="X387" s="32" t="s">
        <v>287</v>
      </c>
      <c r="Y387" s="34" t="s">
        <v>288</v>
      </c>
      <c r="Z387" s="35"/>
      <c r="AA387" s="33"/>
      <c r="AB387" s="36" t="s">
        <v>289</v>
      </c>
      <c r="AC387" s="5"/>
    </row>
    <row r="388" spans="1:29" ht="45" x14ac:dyDescent="0.2">
      <c r="A388" s="130" t="s">
        <v>1708</v>
      </c>
      <c r="B388" s="107"/>
      <c r="C388" s="16" t="s">
        <v>487</v>
      </c>
      <c r="D388" s="210" t="s">
        <v>488</v>
      </c>
      <c r="E388" s="122" t="s">
        <v>108</v>
      </c>
      <c r="F388" s="211" t="s">
        <v>2066</v>
      </c>
      <c r="G388" s="20" t="s">
        <v>2067</v>
      </c>
      <c r="H388" s="211" t="s">
        <v>2068</v>
      </c>
      <c r="I388" s="209" t="s">
        <v>396</v>
      </c>
      <c r="J388" s="125">
        <v>13</v>
      </c>
      <c r="K388" s="124" t="s">
        <v>730</v>
      </c>
      <c r="L388" s="23">
        <f t="shared" si="18"/>
        <v>65</v>
      </c>
      <c r="M388" s="103" t="s">
        <v>35</v>
      </c>
      <c r="N388" s="211" t="s">
        <v>2066</v>
      </c>
      <c r="O388" s="20" t="s">
        <v>2067</v>
      </c>
      <c r="P388" s="100" t="s">
        <v>397</v>
      </c>
      <c r="Q388" s="125">
        <v>10</v>
      </c>
      <c r="R388" s="125">
        <v>5</v>
      </c>
      <c r="S388" s="125">
        <f t="shared" si="19"/>
        <v>50</v>
      </c>
      <c r="T388" s="127" t="s">
        <v>35</v>
      </c>
      <c r="U388" s="208">
        <f>COUNTIF($C$5:$C$670,C388)</f>
        <v>9</v>
      </c>
      <c r="V388" s="32" t="s">
        <v>494</v>
      </c>
      <c r="W388" s="33" t="s">
        <v>495</v>
      </c>
      <c r="X388" s="32" t="s">
        <v>496</v>
      </c>
      <c r="Y388" s="35"/>
      <c r="Z388" s="35" t="s">
        <v>544</v>
      </c>
      <c r="AA388" s="37" t="s">
        <v>545</v>
      </c>
      <c r="AB388" s="36" t="s">
        <v>499</v>
      </c>
      <c r="AC388" s="5"/>
    </row>
    <row r="389" spans="1:29" ht="33.75" x14ac:dyDescent="0.2">
      <c r="A389" s="212" t="s">
        <v>1708</v>
      </c>
      <c r="B389" s="16"/>
      <c r="C389" s="149" t="s">
        <v>549</v>
      </c>
      <c r="D389" s="17" t="s">
        <v>2069</v>
      </c>
      <c r="E389" s="98" t="s">
        <v>108</v>
      </c>
      <c r="F389" s="21" t="s">
        <v>2070</v>
      </c>
      <c r="G389" s="20" t="s">
        <v>2071</v>
      </c>
      <c r="H389" s="21" t="s">
        <v>2072</v>
      </c>
      <c r="I389" s="213" t="s">
        <v>757</v>
      </c>
      <c r="J389" s="22">
        <v>8</v>
      </c>
      <c r="K389" s="22">
        <v>5</v>
      </c>
      <c r="L389" s="23">
        <f t="shared" si="18"/>
        <v>40</v>
      </c>
      <c r="M389" s="103"/>
      <c r="N389" s="21" t="s">
        <v>2070</v>
      </c>
      <c r="O389" s="20" t="s">
        <v>2071</v>
      </c>
      <c r="P389" s="100" t="s">
        <v>397</v>
      </c>
      <c r="Q389" s="101">
        <v>8</v>
      </c>
      <c r="R389" s="101">
        <v>5</v>
      </c>
      <c r="S389" s="101">
        <f t="shared" si="19"/>
        <v>40</v>
      </c>
      <c r="T389" s="104" t="s">
        <v>35</v>
      </c>
      <c r="U389" s="208">
        <f>COUNTIF($C$5:$C$670,C389)</f>
        <v>8</v>
      </c>
      <c r="V389" s="32" t="s">
        <v>41</v>
      </c>
      <c r="W389" s="33" t="s">
        <v>50</v>
      </c>
      <c r="X389" s="32" t="s">
        <v>552</v>
      </c>
      <c r="Y389" s="34" t="s">
        <v>553</v>
      </c>
      <c r="Z389" s="35"/>
      <c r="AA389" s="33"/>
      <c r="AB389" s="36" t="s">
        <v>556</v>
      </c>
      <c r="AC389" s="5"/>
    </row>
    <row r="390" spans="1:29" ht="90" x14ac:dyDescent="0.2">
      <c r="A390" s="212" t="s">
        <v>1708</v>
      </c>
      <c r="B390" s="16"/>
      <c r="C390" s="149" t="s">
        <v>549</v>
      </c>
      <c r="D390" s="17" t="s">
        <v>2073</v>
      </c>
      <c r="E390" s="98" t="s">
        <v>108</v>
      </c>
      <c r="F390" s="21" t="s">
        <v>2074</v>
      </c>
      <c r="G390" s="20" t="s">
        <v>2075</v>
      </c>
      <c r="H390" s="21" t="s">
        <v>2076</v>
      </c>
      <c r="I390" s="213" t="s">
        <v>757</v>
      </c>
      <c r="J390" s="22">
        <v>10</v>
      </c>
      <c r="K390" s="22">
        <v>5</v>
      </c>
      <c r="L390" s="23">
        <f t="shared" si="18"/>
        <v>50</v>
      </c>
      <c r="M390" s="103"/>
      <c r="N390" s="21" t="s">
        <v>2074</v>
      </c>
      <c r="O390" s="20" t="s">
        <v>2075</v>
      </c>
      <c r="P390" s="100" t="s">
        <v>397</v>
      </c>
      <c r="Q390" s="101">
        <v>10</v>
      </c>
      <c r="R390" s="101">
        <v>5</v>
      </c>
      <c r="S390" s="101">
        <f t="shared" si="19"/>
        <v>50</v>
      </c>
      <c r="T390" s="104" t="s">
        <v>35</v>
      </c>
      <c r="U390" s="208">
        <f>COUNTIF($C$5:$C$670,C390)</f>
        <v>8</v>
      </c>
      <c r="V390" s="32" t="s">
        <v>41</v>
      </c>
      <c r="W390" s="33" t="s">
        <v>249</v>
      </c>
      <c r="X390" s="32" t="s">
        <v>552</v>
      </c>
      <c r="Y390" s="34" t="s">
        <v>553</v>
      </c>
      <c r="Z390" s="35" t="s">
        <v>2077</v>
      </c>
      <c r="AA390" s="33" t="s">
        <v>2078</v>
      </c>
      <c r="AB390" s="36" t="s">
        <v>556</v>
      </c>
      <c r="AC390" s="5"/>
    </row>
    <row r="391" spans="1:29" ht="67.5" x14ac:dyDescent="0.2">
      <c r="A391" s="130" t="s">
        <v>1708</v>
      </c>
      <c r="B391" s="107"/>
      <c r="C391" s="149" t="s">
        <v>557</v>
      </c>
      <c r="D391" s="214" t="s">
        <v>558</v>
      </c>
      <c r="E391" s="122" t="s">
        <v>197</v>
      </c>
      <c r="F391" s="175" t="s">
        <v>2079</v>
      </c>
      <c r="G391" s="20" t="s">
        <v>2080</v>
      </c>
      <c r="H391" s="175" t="s">
        <v>2081</v>
      </c>
      <c r="I391" s="215" t="s">
        <v>396</v>
      </c>
      <c r="J391" s="22">
        <v>14</v>
      </c>
      <c r="K391" s="22">
        <v>5</v>
      </c>
      <c r="L391" s="111">
        <f t="shared" si="18"/>
        <v>70</v>
      </c>
      <c r="M391" s="126"/>
      <c r="N391" s="175" t="s">
        <v>2079</v>
      </c>
      <c r="O391" s="20" t="s">
        <v>2080</v>
      </c>
      <c r="P391" s="100" t="s">
        <v>397</v>
      </c>
      <c r="Q391" s="125">
        <v>14</v>
      </c>
      <c r="R391" s="125">
        <v>5</v>
      </c>
      <c r="S391" s="125">
        <f t="shared" si="19"/>
        <v>70</v>
      </c>
      <c r="T391" s="127" t="s">
        <v>35</v>
      </c>
      <c r="U391" s="208">
        <f>COUNTIF($C$5:$C$670,C391)</f>
        <v>7</v>
      </c>
      <c r="V391" s="32" t="s">
        <v>109</v>
      </c>
      <c r="W391" s="33" t="s">
        <v>71</v>
      </c>
      <c r="X391" s="32" t="s">
        <v>1523</v>
      </c>
      <c r="Y391" s="34" t="s">
        <v>560</v>
      </c>
      <c r="Z391" s="35"/>
      <c r="AA391" s="33"/>
      <c r="AB391" s="36" t="s">
        <v>561</v>
      </c>
      <c r="AC391" s="5"/>
    </row>
    <row r="392" spans="1:29" ht="22.5" customHeight="1" x14ac:dyDescent="0.2">
      <c r="A392" s="130" t="s">
        <v>1708</v>
      </c>
      <c r="B392" s="107"/>
      <c r="C392" s="149" t="s">
        <v>2082</v>
      </c>
      <c r="D392" s="70" t="s">
        <v>2083</v>
      </c>
      <c r="E392" s="122" t="s">
        <v>108</v>
      </c>
      <c r="F392" s="117" t="s">
        <v>480</v>
      </c>
      <c r="G392" s="20" t="s">
        <v>481</v>
      </c>
      <c r="H392" s="117" t="s">
        <v>82</v>
      </c>
      <c r="I392" s="215" t="s">
        <v>311</v>
      </c>
      <c r="J392" s="22">
        <v>2</v>
      </c>
      <c r="K392" s="22">
        <v>5</v>
      </c>
      <c r="L392" s="23">
        <f t="shared" si="18"/>
        <v>10</v>
      </c>
      <c r="M392" s="126"/>
      <c r="N392" s="99" t="s">
        <v>480</v>
      </c>
      <c r="O392" s="20" t="s">
        <v>481</v>
      </c>
      <c r="P392" s="100" t="s">
        <v>454</v>
      </c>
      <c r="Q392" s="125">
        <v>2</v>
      </c>
      <c r="R392" s="125">
        <v>5</v>
      </c>
      <c r="S392" s="125">
        <f t="shared" si="19"/>
        <v>10</v>
      </c>
      <c r="T392" s="127"/>
      <c r="U392" s="208">
        <f>COUNTIF($C$5:$C$670,C392)</f>
        <v>7</v>
      </c>
      <c r="V392" s="32" t="s">
        <v>1245</v>
      </c>
      <c r="W392" s="33" t="s">
        <v>2084</v>
      </c>
      <c r="X392" s="32" t="s">
        <v>2085</v>
      </c>
      <c r="Y392" s="34" t="s">
        <v>2086</v>
      </c>
      <c r="Z392" s="35"/>
      <c r="AA392" s="33"/>
      <c r="AB392" s="36" t="s">
        <v>2087</v>
      </c>
      <c r="AC392" s="5"/>
    </row>
    <row r="393" spans="1:29" ht="22.5" customHeight="1" x14ac:dyDescent="0.2">
      <c r="A393" s="130" t="s">
        <v>1708</v>
      </c>
      <c r="B393" s="107"/>
      <c r="C393" s="149" t="s">
        <v>776</v>
      </c>
      <c r="D393" s="70" t="s">
        <v>777</v>
      </c>
      <c r="E393" s="122" t="s">
        <v>108</v>
      </c>
      <c r="F393" s="117" t="s">
        <v>480</v>
      </c>
      <c r="G393" s="20" t="s">
        <v>481</v>
      </c>
      <c r="H393" s="117" t="s">
        <v>38</v>
      </c>
      <c r="I393" s="215" t="s">
        <v>311</v>
      </c>
      <c r="J393" s="22">
        <v>2</v>
      </c>
      <c r="K393" s="22">
        <v>5</v>
      </c>
      <c r="L393" s="23">
        <f t="shared" si="18"/>
        <v>10</v>
      </c>
      <c r="M393" s="126"/>
      <c r="N393" s="99" t="s">
        <v>480</v>
      </c>
      <c r="O393" s="20" t="s">
        <v>481</v>
      </c>
      <c r="P393" s="100" t="s">
        <v>454</v>
      </c>
      <c r="Q393" s="125">
        <v>2</v>
      </c>
      <c r="R393" s="125">
        <v>5</v>
      </c>
      <c r="S393" s="125">
        <f t="shared" si="19"/>
        <v>10</v>
      </c>
      <c r="T393" s="127" t="s">
        <v>35</v>
      </c>
      <c r="U393" s="208">
        <f>COUNTIF($C$5:$C$670,C393)</f>
        <v>5</v>
      </c>
      <c r="V393" s="32" t="s">
        <v>189</v>
      </c>
      <c r="W393" s="33" t="s">
        <v>455</v>
      </c>
      <c r="X393" s="32" t="s">
        <v>778</v>
      </c>
      <c r="Y393" s="34" t="s">
        <v>779</v>
      </c>
      <c r="Z393" s="35"/>
      <c r="AA393" s="33"/>
      <c r="AB393" s="36" t="s">
        <v>1113</v>
      </c>
      <c r="AC393" s="5"/>
    </row>
    <row r="394" spans="1:29" ht="22.5" customHeight="1" x14ac:dyDescent="0.2">
      <c r="A394" s="130" t="s">
        <v>1708</v>
      </c>
      <c r="B394" s="107"/>
      <c r="C394" s="149" t="s">
        <v>2088</v>
      </c>
      <c r="D394" s="70" t="s">
        <v>2089</v>
      </c>
      <c r="E394" s="122" t="s">
        <v>108</v>
      </c>
      <c r="F394" s="117" t="s">
        <v>480</v>
      </c>
      <c r="G394" s="20" t="s">
        <v>481</v>
      </c>
      <c r="H394" s="117" t="s">
        <v>82</v>
      </c>
      <c r="I394" s="215" t="s">
        <v>311</v>
      </c>
      <c r="J394" s="22">
        <v>4</v>
      </c>
      <c r="K394" s="22">
        <v>10</v>
      </c>
      <c r="L394" s="23">
        <f t="shared" si="18"/>
        <v>40</v>
      </c>
      <c r="M394" s="126"/>
      <c r="N394" s="99" t="s">
        <v>480</v>
      </c>
      <c r="O394" s="20" t="s">
        <v>481</v>
      </c>
      <c r="P394" s="100" t="s">
        <v>454</v>
      </c>
      <c r="Q394" s="125">
        <v>2</v>
      </c>
      <c r="R394" s="125">
        <v>5</v>
      </c>
      <c r="S394" s="125">
        <f t="shared" si="19"/>
        <v>10</v>
      </c>
      <c r="T394" s="127" t="s">
        <v>35</v>
      </c>
      <c r="U394" s="208">
        <f>COUNTIF($C$5:$C$670,C394)</f>
        <v>1</v>
      </c>
      <c r="V394" s="32" t="s">
        <v>189</v>
      </c>
      <c r="W394" s="33" t="s">
        <v>71</v>
      </c>
      <c r="X394" s="32" t="s">
        <v>2090</v>
      </c>
      <c r="Y394" s="34" t="s">
        <v>2091</v>
      </c>
      <c r="Z394" s="35"/>
      <c r="AA394" s="33"/>
      <c r="AB394" s="36" t="s">
        <v>2092</v>
      </c>
    </row>
    <row r="395" spans="1:29" ht="11.25" customHeight="1" x14ac:dyDescent="0.2">
      <c r="A395" s="71">
        <v>0</v>
      </c>
      <c r="B395" s="72">
        <v>0</v>
      </c>
      <c r="C395" s="72">
        <v>0</v>
      </c>
      <c r="D395" s="73"/>
      <c r="E395" s="74" t="s">
        <v>509</v>
      </c>
      <c r="F395" s="75"/>
      <c r="G395" s="20"/>
      <c r="H395" s="75"/>
      <c r="I395" s="75"/>
      <c r="J395" s="76">
        <v>0</v>
      </c>
      <c r="K395" s="76">
        <v>0</v>
      </c>
      <c r="L395" s="77">
        <f t="shared" si="18"/>
        <v>0</v>
      </c>
      <c r="M395" s="78"/>
      <c r="N395" s="75"/>
      <c r="O395" s="20"/>
      <c r="P395" s="75"/>
      <c r="Q395" s="76">
        <v>0</v>
      </c>
      <c r="R395" s="76"/>
      <c r="S395" s="76">
        <f t="shared" si="19"/>
        <v>0</v>
      </c>
      <c r="T395" s="79">
        <v>0</v>
      </c>
      <c r="U395" s="80">
        <v>0</v>
      </c>
      <c r="V395" s="81"/>
      <c r="W395" s="82"/>
      <c r="X395" s="32"/>
      <c r="Y395" s="35"/>
      <c r="Z395" s="35"/>
      <c r="AA395" s="33"/>
      <c r="AB395" s="40"/>
    </row>
    <row r="396" spans="1:29" ht="12" customHeight="1" thickBot="1" x14ac:dyDescent="0.25">
      <c r="A396" s="83" t="s">
        <v>2093</v>
      </c>
      <c r="B396" s="84"/>
      <c r="C396" s="216">
        <v>0</v>
      </c>
      <c r="D396" s="84">
        <f>COUNTA(D293:D395)-B464</f>
        <v>102</v>
      </c>
      <c r="E396" s="86"/>
      <c r="F396" s="87"/>
      <c r="G396" s="88"/>
      <c r="H396" s="87"/>
      <c r="I396" s="87"/>
      <c r="J396" s="89">
        <f>SUM(J293:J395)</f>
        <v>270</v>
      </c>
      <c r="K396" s="89"/>
      <c r="L396" s="140">
        <f>SUM(L293:L395)</f>
        <v>1606</v>
      </c>
      <c r="M396" s="217"/>
      <c r="N396" s="87"/>
      <c r="O396" s="88"/>
      <c r="P396" s="87"/>
      <c r="Q396" s="89">
        <f>SUM(Q293:Q395)</f>
        <v>218</v>
      </c>
      <c r="R396" s="89"/>
      <c r="S396" s="89">
        <f>SUM(S293:S395)</f>
        <v>1119</v>
      </c>
      <c r="T396" s="92"/>
      <c r="U396" s="93"/>
      <c r="V396" s="94"/>
      <c r="W396" s="95"/>
      <c r="X396" s="94"/>
      <c r="Y396" s="96"/>
      <c r="Z396" s="96"/>
      <c r="AA396" s="95"/>
      <c r="AB396" s="97"/>
    </row>
    <row r="397" spans="1:29" ht="22.5" customHeight="1" x14ac:dyDescent="0.2">
      <c r="A397" s="130" t="s">
        <v>2094</v>
      </c>
      <c r="B397" s="142" t="s">
        <v>2095</v>
      </c>
      <c r="C397" s="142" t="s">
        <v>98</v>
      </c>
      <c r="D397" s="218" t="s">
        <v>99</v>
      </c>
      <c r="E397" s="122" t="s">
        <v>108</v>
      </c>
      <c r="F397" s="124" t="s">
        <v>2096</v>
      </c>
      <c r="G397" s="47" t="s">
        <v>2097</v>
      </c>
      <c r="H397" s="124" t="s">
        <v>38</v>
      </c>
      <c r="I397" s="123" t="s">
        <v>100</v>
      </c>
      <c r="J397" s="133">
        <v>2</v>
      </c>
      <c r="K397" s="134" t="s">
        <v>730</v>
      </c>
      <c r="L397" s="135">
        <f>J397*K397</f>
        <v>10</v>
      </c>
      <c r="M397" s="136"/>
      <c r="N397" s="124" t="s">
        <v>2096</v>
      </c>
      <c r="O397" s="47" t="s">
        <v>2097</v>
      </c>
      <c r="P397" s="123" t="s">
        <v>101</v>
      </c>
      <c r="Q397" s="134" t="s">
        <v>169</v>
      </c>
      <c r="R397" s="134" t="s">
        <v>730</v>
      </c>
      <c r="S397" s="134">
        <f t="shared" ref="S397:S452" si="20">Q397*R397</f>
        <v>5</v>
      </c>
      <c r="T397" s="114"/>
      <c r="U397" s="118">
        <f>COUNTIF($C$5:$C$670,C397)</f>
        <v>7</v>
      </c>
      <c r="V397" s="27" t="s">
        <v>70</v>
      </c>
      <c r="W397" s="28" t="s">
        <v>102</v>
      </c>
      <c r="X397" s="27"/>
      <c r="Y397" s="29"/>
      <c r="Z397" s="30" t="s">
        <v>2098</v>
      </c>
      <c r="AA397" s="173" t="s">
        <v>2099</v>
      </c>
      <c r="AB397" s="31" t="s">
        <v>105</v>
      </c>
    </row>
    <row r="398" spans="1:29" ht="22.5" customHeight="1" x14ac:dyDescent="0.2">
      <c r="A398" s="130" t="s">
        <v>2094</v>
      </c>
      <c r="B398" s="131" t="s">
        <v>2095</v>
      </c>
      <c r="C398" s="131" t="s">
        <v>2309</v>
      </c>
      <c r="D398" s="132" t="s">
        <v>2310</v>
      </c>
      <c r="E398" s="122" t="s">
        <v>81</v>
      </c>
      <c r="F398" s="113" t="s">
        <v>2100</v>
      </c>
      <c r="G398" s="20" t="s">
        <v>2101</v>
      </c>
      <c r="H398" s="124" t="s">
        <v>38</v>
      </c>
      <c r="I398" s="123" t="s">
        <v>39</v>
      </c>
      <c r="J398" s="133">
        <v>2</v>
      </c>
      <c r="K398" s="134" t="s">
        <v>730</v>
      </c>
      <c r="L398" s="111">
        <f>J398*K398</f>
        <v>10</v>
      </c>
      <c r="M398" s="136"/>
      <c r="N398" s="124" t="s">
        <v>58</v>
      </c>
      <c r="O398" s="47" t="s">
        <v>58</v>
      </c>
      <c r="P398" s="123" t="s">
        <v>58</v>
      </c>
      <c r="Q398" s="134" t="s">
        <v>509</v>
      </c>
      <c r="R398" s="134" t="s">
        <v>509</v>
      </c>
      <c r="S398" s="134">
        <f t="shared" si="20"/>
        <v>0</v>
      </c>
      <c r="T398" s="114"/>
      <c r="U398" s="26">
        <f>COUNTIF($C$5:$C$670,C398)</f>
        <v>3</v>
      </c>
      <c r="V398" s="281" t="s">
        <v>92</v>
      </c>
      <c r="W398" s="282" t="s">
        <v>50</v>
      </c>
      <c r="X398" s="54" t="s">
        <v>2311</v>
      </c>
      <c r="Y398" s="34" t="s">
        <v>2312</v>
      </c>
      <c r="Z398" s="57"/>
      <c r="AA398" s="58"/>
      <c r="AB398" s="36" t="s">
        <v>2313</v>
      </c>
    </row>
    <row r="399" spans="1:29" ht="45" x14ac:dyDescent="0.2">
      <c r="A399" s="106" t="s">
        <v>2094</v>
      </c>
      <c r="B399" s="107" t="s">
        <v>2095</v>
      </c>
      <c r="C399" s="176" t="s">
        <v>1561</v>
      </c>
      <c r="D399" s="177" t="s">
        <v>1562</v>
      </c>
      <c r="E399" s="109" t="s">
        <v>208</v>
      </c>
      <c r="F399" s="113" t="s">
        <v>2100</v>
      </c>
      <c r="G399" s="20" t="s">
        <v>2101</v>
      </c>
      <c r="H399" s="117" t="s">
        <v>82</v>
      </c>
      <c r="I399" s="113" t="s">
        <v>1565</v>
      </c>
      <c r="J399" s="110">
        <v>2</v>
      </c>
      <c r="K399" s="110">
        <v>5</v>
      </c>
      <c r="L399" s="111">
        <f>J399*K399</f>
        <v>10</v>
      </c>
      <c r="M399" s="112"/>
      <c r="N399" s="113" t="s">
        <v>2100</v>
      </c>
      <c r="O399" s="20" t="s">
        <v>2101</v>
      </c>
      <c r="P399" s="113" t="s">
        <v>606</v>
      </c>
      <c r="Q399" s="134">
        <v>1</v>
      </c>
      <c r="R399" s="134">
        <v>5</v>
      </c>
      <c r="S399" s="134">
        <f t="shared" si="20"/>
        <v>5</v>
      </c>
      <c r="T399" s="114" t="s">
        <v>35</v>
      </c>
      <c r="U399" s="26">
        <f>COUNTIF($C$5:$C$670,C399)</f>
        <v>2</v>
      </c>
      <c r="V399" s="176" t="s">
        <v>1566</v>
      </c>
      <c r="W399" s="176" t="s">
        <v>1567</v>
      </c>
      <c r="X399" s="32" t="s">
        <v>1568</v>
      </c>
      <c r="Y399" s="34" t="s">
        <v>1569</v>
      </c>
      <c r="Z399" s="35"/>
      <c r="AA399" s="37"/>
      <c r="AB399" s="36" t="s">
        <v>1570</v>
      </c>
      <c r="AC399" s="5"/>
    </row>
    <row r="400" spans="1:29" ht="22.5" customHeight="1" x14ac:dyDescent="0.2">
      <c r="A400" s="130" t="s">
        <v>2094</v>
      </c>
      <c r="B400" s="131" t="s">
        <v>2095</v>
      </c>
      <c r="C400" s="131" t="s">
        <v>2102</v>
      </c>
      <c r="D400" s="132" t="s">
        <v>2103</v>
      </c>
      <c r="E400" s="122" t="s">
        <v>67</v>
      </c>
      <c r="F400" s="124" t="s">
        <v>2100</v>
      </c>
      <c r="G400" s="20" t="s">
        <v>2101</v>
      </c>
      <c r="H400" s="124" t="s">
        <v>38</v>
      </c>
      <c r="I400" s="123" t="s">
        <v>945</v>
      </c>
      <c r="J400" s="133">
        <v>2</v>
      </c>
      <c r="K400" s="134" t="s">
        <v>730</v>
      </c>
      <c r="L400" s="135"/>
      <c r="M400" s="136"/>
      <c r="N400" s="124" t="s">
        <v>2100</v>
      </c>
      <c r="O400" s="20" t="s">
        <v>2101</v>
      </c>
      <c r="P400" s="123" t="s">
        <v>945</v>
      </c>
      <c r="Q400" s="134" t="s">
        <v>169</v>
      </c>
      <c r="R400" s="134" t="s">
        <v>730</v>
      </c>
      <c r="S400" s="134">
        <f t="shared" si="20"/>
        <v>5</v>
      </c>
      <c r="T400" s="114"/>
      <c r="U400" s="118"/>
      <c r="V400" s="54" t="s">
        <v>223</v>
      </c>
      <c r="W400" s="55" t="s">
        <v>71</v>
      </c>
      <c r="X400" s="54" t="s">
        <v>2104</v>
      </c>
      <c r="Y400" s="219" t="s">
        <v>2105</v>
      </c>
      <c r="Z400" s="57" t="s">
        <v>2106</v>
      </c>
      <c r="AA400" s="58" t="s">
        <v>2107</v>
      </c>
      <c r="AB400" s="59" t="s">
        <v>2108</v>
      </c>
    </row>
    <row r="401" spans="1:29" ht="22.5" customHeight="1" x14ac:dyDescent="0.2">
      <c r="A401" s="130" t="s">
        <v>2094</v>
      </c>
      <c r="B401" s="131" t="s">
        <v>2095</v>
      </c>
      <c r="C401" s="131" t="s">
        <v>2109</v>
      </c>
      <c r="D401" s="132" t="s">
        <v>2110</v>
      </c>
      <c r="E401" s="122" t="s">
        <v>81</v>
      </c>
      <c r="F401" s="123" t="s">
        <v>2100</v>
      </c>
      <c r="G401" s="20" t="s">
        <v>2101</v>
      </c>
      <c r="H401" s="124" t="s">
        <v>38</v>
      </c>
      <c r="I401" s="123" t="s">
        <v>970</v>
      </c>
      <c r="J401" s="133">
        <v>3</v>
      </c>
      <c r="K401" s="134" t="s">
        <v>730</v>
      </c>
      <c r="L401" s="135">
        <f t="shared" ref="L401:L452" si="21">J401*K401</f>
        <v>15</v>
      </c>
      <c r="M401" s="136"/>
      <c r="N401" s="123" t="s">
        <v>2100</v>
      </c>
      <c r="O401" s="20" t="s">
        <v>2101</v>
      </c>
      <c r="P401" s="123" t="s">
        <v>971</v>
      </c>
      <c r="Q401" s="134" t="s">
        <v>169</v>
      </c>
      <c r="R401" s="134" t="s">
        <v>730</v>
      </c>
      <c r="S401" s="134">
        <f t="shared" si="20"/>
        <v>5</v>
      </c>
      <c r="T401" s="114"/>
      <c r="U401" s="118">
        <f>COUNTIF($C$5:$C$670,C401)</f>
        <v>1</v>
      </c>
      <c r="V401" s="54" t="s">
        <v>41</v>
      </c>
      <c r="W401" s="55" t="s">
        <v>50</v>
      </c>
      <c r="X401" s="54" t="s">
        <v>2111</v>
      </c>
      <c r="Y401" s="56" t="s">
        <v>2112</v>
      </c>
      <c r="Z401" s="57" t="s">
        <v>2113</v>
      </c>
      <c r="AA401" s="58" t="s">
        <v>2114</v>
      </c>
      <c r="AB401" s="59" t="s">
        <v>2115</v>
      </c>
    </row>
    <row r="402" spans="1:29" ht="22.5" customHeight="1" x14ac:dyDescent="0.2">
      <c r="A402" s="130" t="s">
        <v>2094</v>
      </c>
      <c r="B402" s="131" t="s">
        <v>2095</v>
      </c>
      <c r="C402" s="131" t="s">
        <v>1751</v>
      </c>
      <c r="D402" s="132" t="s">
        <v>1752</v>
      </c>
      <c r="E402" s="122" t="s">
        <v>108</v>
      </c>
      <c r="F402" s="123" t="s">
        <v>2100</v>
      </c>
      <c r="G402" s="20" t="s">
        <v>2101</v>
      </c>
      <c r="H402" s="124" t="s">
        <v>923</v>
      </c>
      <c r="I402" s="123" t="s">
        <v>286</v>
      </c>
      <c r="J402" s="133">
        <v>2</v>
      </c>
      <c r="K402" s="134" t="s">
        <v>730</v>
      </c>
      <c r="L402" s="135">
        <f t="shared" si="21"/>
        <v>10</v>
      </c>
      <c r="M402" s="136"/>
      <c r="N402" s="123" t="s">
        <v>2100</v>
      </c>
      <c r="O402" s="20" t="s">
        <v>2101</v>
      </c>
      <c r="P402" s="123" t="s">
        <v>221</v>
      </c>
      <c r="Q402" s="134" t="s">
        <v>169</v>
      </c>
      <c r="R402" s="134" t="s">
        <v>730</v>
      </c>
      <c r="S402" s="134">
        <f t="shared" si="20"/>
        <v>5</v>
      </c>
      <c r="T402" s="114"/>
      <c r="U402" s="118">
        <f>COUNTIF($C$5:$C$670,C402)</f>
        <v>2</v>
      </c>
      <c r="V402" s="54" t="s">
        <v>189</v>
      </c>
      <c r="W402" s="55" t="s">
        <v>249</v>
      </c>
      <c r="X402" s="54" t="s">
        <v>1753</v>
      </c>
      <c r="Y402" s="56" t="s">
        <v>1754</v>
      </c>
      <c r="Z402" s="57" t="s">
        <v>2116</v>
      </c>
      <c r="AA402" s="58" t="s">
        <v>2117</v>
      </c>
      <c r="AB402" s="59" t="s">
        <v>1757</v>
      </c>
    </row>
    <row r="403" spans="1:29" ht="22.5" customHeight="1" x14ac:dyDescent="0.2">
      <c r="A403" s="130" t="s">
        <v>2094</v>
      </c>
      <c r="B403" s="131" t="s">
        <v>2095</v>
      </c>
      <c r="C403" s="131" t="s">
        <v>1607</v>
      </c>
      <c r="D403" s="132" t="s">
        <v>1608</v>
      </c>
      <c r="E403" s="122" t="s">
        <v>108</v>
      </c>
      <c r="F403" s="123" t="s">
        <v>2100</v>
      </c>
      <c r="G403" s="20" t="s">
        <v>2101</v>
      </c>
      <c r="H403" s="124" t="s">
        <v>38</v>
      </c>
      <c r="I403" s="123" t="s">
        <v>427</v>
      </c>
      <c r="J403" s="133">
        <v>4</v>
      </c>
      <c r="K403" s="134" t="s">
        <v>2118</v>
      </c>
      <c r="L403" s="135">
        <f t="shared" si="21"/>
        <v>24</v>
      </c>
      <c r="M403" s="136"/>
      <c r="N403" s="123" t="s">
        <v>2100</v>
      </c>
      <c r="O403" s="20" t="s">
        <v>2101</v>
      </c>
      <c r="P403" s="123" t="s">
        <v>377</v>
      </c>
      <c r="Q403" s="134" t="s">
        <v>169</v>
      </c>
      <c r="R403" s="134" t="s">
        <v>2119</v>
      </c>
      <c r="S403" s="134">
        <f t="shared" si="20"/>
        <v>14</v>
      </c>
      <c r="T403" s="114"/>
      <c r="U403" s="118">
        <f>COUNTIF($C$5:$C$670,C403)</f>
        <v>3</v>
      </c>
      <c r="V403" s="54" t="s">
        <v>2120</v>
      </c>
      <c r="W403" s="55" t="s">
        <v>2121</v>
      </c>
      <c r="X403" s="54" t="s">
        <v>1610</v>
      </c>
      <c r="Y403" s="56" t="s">
        <v>1611</v>
      </c>
      <c r="Z403" s="57" t="s">
        <v>2122</v>
      </c>
      <c r="AA403" s="58" t="s">
        <v>2123</v>
      </c>
      <c r="AB403" s="59" t="s">
        <v>1614</v>
      </c>
    </row>
    <row r="404" spans="1:29" ht="22.5" customHeight="1" x14ac:dyDescent="0.2">
      <c r="A404" s="130" t="s">
        <v>2094</v>
      </c>
      <c r="B404" s="131" t="s">
        <v>2095</v>
      </c>
      <c r="C404" s="131" t="s">
        <v>727</v>
      </c>
      <c r="D404" s="132" t="s">
        <v>728</v>
      </c>
      <c r="E404" s="122" t="s">
        <v>108</v>
      </c>
      <c r="F404" s="123" t="s">
        <v>2100</v>
      </c>
      <c r="G404" s="20" t="s">
        <v>2101</v>
      </c>
      <c r="H404" s="124" t="s">
        <v>38</v>
      </c>
      <c r="I404" s="123" t="s">
        <v>729</v>
      </c>
      <c r="J404" s="133">
        <v>2</v>
      </c>
      <c r="K404" s="134" t="s">
        <v>730</v>
      </c>
      <c r="L404" s="135">
        <f t="shared" si="21"/>
        <v>10</v>
      </c>
      <c r="M404" s="136"/>
      <c r="N404" s="123" t="s">
        <v>2100</v>
      </c>
      <c r="O404" s="20" t="s">
        <v>2101</v>
      </c>
      <c r="P404" s="123" t="s">
        <v>731</v>
      </c>
      <c r="Q404" s="134" t="s">
        <v>169</v>
      </c>
      <c r="R404" s="134" t="s">
        <v>923</v>
      </c>
      <c r="S404" s="134">
        <f t="shared" si="20"/>
        <v>2</v>
      </c>
      <c r="T404" s="114"/>
      <c r="U404" s="118">
        <f>COUNTIF($C$5:$C$670,C404)</f>
        <v>4</v>
      </c>
      <c r="V404" s="54" t="s">
        <v>78</v>
      </c>
      <c r="W404" s="137" t="s">
        <v>688</v>
      </c>
      <c r="X404" s="54" t="s">
        <v>732</v>
      </c>
      <c r="Y404" s="56" t="s">
        <v>2124</v>
      </c>
      <c r="Z404" s="57" t="s">
        <v>2125</v>
      </c>
      <c r="AA404" s="58" t="s">
        <v>2126</v>
      </c>
      <c r="AB404" s="59" t="s">
        <v>734</v>
      </c>
    </row>
    <row r="405" spans="1:29" ht="22.5" customHeight="1" x14ac:dyDescent="0.2">
      <c r="A405" s="106" t="s">
        <v>2094</v>
      </c>
      <c r="B405" s="107" t="s">
        <v>2095</v>
      </c>
      <c r="C405" s="107" t="s">
        <v>1053</v>
      </c>
      <c r="D405" s="108" t="s">
        <v>1624</v>
      </c>
      <c r="E405" s="109" t="s">
        <v>108</v>
      </c>
      <c r="F405" s="117" t="s">
        <v>2100</v>
      </c>
      <c r="G405" s="20" t="s">
        <v>2101</v>
      </c>
      <c r="H405" s="117" t="s">
        <v>38</v>
      </c>
      <c r="I405" s="113" t="s">
        <v>1057</v>
      </c>
      <c r="J405" s="110">
        <v>2</v>
      </c>
      <c r="K405" s="110">
        <v>5</v>
      </c>
      <c r="L405" s="111">
        <f t="shared" si="21"/>
        <v>10</v>
      </c>
      <c r="M405" s="112"/>
      <c r="N405" s="117" t="s">
        <v>2100</v>
      </c>
      <c r="O405" s="20" t="s">
        <v>2101</v>
      </c>
      <c r="P405" s="113" t="s">
        <v>2127</v>
      </c>
      <c r="Q405" s="110">
        <v>1</v>
      </c>
      <c r="R405" s="110">
        <v>5</v>
      </c>
      <c r="S405" s="110">
        <f t="shared" si="20"/>
        <v>5</v>
      </c>
      <c r="T405" s="114"/>
      <c r="U405" s="118">
        <f>COUNTIF($C$5:$C$670,C405)</f>
        <v>3</v>
      </c>
      <c r="V405" s="32" t="s">
        <v>180</v>
      </c>
      <c r="W405" s="33" t="s">
        <v>862</v>
      </c>
      <c r="X405" s="32"/>
      <c r="Y405" s="35"/>
      <c r="Z405" s="35" t="s">
        <v>2128</v>
      </c>
      <c r="AA405" s="58" t="s">
        <v>2129</v>
      </c>
      <c r="AB405" s="36" t="s">
        <v>1060</v>
      </c>
    </row>
    <row r="406" spans="1:29" ht="22.5" customHeight="1" x14ac:dyDescent="0.2">
      <c r="A406" s="130" t="s">
        <v>2094</v>
      </c>
      <c r="B406" s="131" t="s">
        <v>2095</v>
      </c>
      <c r="C406" s="131" t="s">
        <v>2130</v>
      </c>
      <c r="D406" s="132" t="s">
        <v>2131</v>
      </c>
      <c r="E406" s="122" t="s">
        <v>67</v>
      </c>
      <c r="F406" s="124" t="s">
        <v>2100</v>
      </c>
      <c r="G406" s="20" t="s">
        <v>2101</v>
      </c>
      <c r="H406" s="124" t="s">
        <v>38</v>
      </c>
      <c r="I406" s="123" t="s">
        <v>1307</v>
      </c>
      <c r="J406" s="125">
        <v>2</v>
      </c>
      <c r="K406" s="125">
        <v>5</v>
      </c>
      <c r="L406" s="150">
        <f t="shared" si="21"/>
        <v>10</v>
      </c>
      <c r="M406" s="126"/>
      <c r="N406" s="124" t="s">
        <v>58</v>
      </c>
      <c r="O406" s="20" t="s">
        <v>58</v>
      </c>
      <c r="P406" s="123" t="s">
        <v>58</v>
      </c>
      <c r="Q406" s="125">
        <v>0</v>
      </c>
      <c r="R406" s="125">
        <v>0</v>
      </c>
      <c r="S406" s="125">
        <f t="shared" si="20"/>
        <v>0</v>
      </c>
      <c r="T406" s="114"/>
      <c r="U406" s="118">
        <f>COUNTIF($C$5:$C$670,C406)</f>
        <v>2</v>
      </c>
      <c r="V406" s="54" t="s">
        <v>41</v>
      </c>
      <c r="W406" s="137">
        <v>42689</v>
      </c>
      <c r="X406" s="54" t="s">
        <v>2132</v>
      </c>
      <c r="Y406" s="56" t="s">
        <v>2133</v>
      </c>
      <c r="Z406" s="57" t="s">
        <v>2134</v>
      </c>
      <c r="AA406" s="58" t="s">
        <v>2135</v>
      </c>
      <c r="AB406" s="59" t="s">
        <v>2136</v>
      </c>
      <c r="AC406" s="5"/>
    </row>
    <row r="407" spans="1:29" ht="22.5" x14ac:dyDescent="0.2">
      <c r="A407" s="130" t="s">
        <v>2094</v>
      </c>
      <c r="B407" s="131" t="s">
        <v>2095</v>
      </c>
      <c r="C407" s="131" t="s">
        <v>557</v>
      </c>
      <c r="D407" s="132" t="s">
        <v>558</v>
      </c>
      <c r="E407" s="122" t="s">
        <v>108</v>
      </c>
      <c r="F407" s="123" t="s">
        <v>2137</v>
      </c>
      <c r="G407" s="20" t="s">
        <v>2138</v>
      </c>
      <c r="H407" s="124" t="s">
        <v>38</v>
      </c>
      <c r="I407" s="123" t="s">
        <v>396</v>
      </c>
      <c r="J407" s="133">
        <v>2</v>
      </c>
      <c r="K407" s="134" t="s">
        <v>730</v>
      </c>
      <c r="L407" s="135">
        <f t="shared" si="21"/>
        <v>10</v>
      </c>
      <c r="M407" s="136"/>
      <c r="N407" s="123" t="s">
        <v>2137</v>
      </c>
      <c r="O407" s="20" t="s">
        <v>2138</v>
      </c>
      <c r="P407" s="123" t="s">
        <v>397</v>
      </c>
      <c r="Q407" s="134" t="s">
        <v>169</v>
      </c>
      <c r="R407" s="134" t="s">
        <v>730</v>
      </c>
      <c r="S407" s="134">
        <f t="shared" si="20"/>
        <v>5</v>
      </c>
      <c r="T407" s="114" t="s">
        <v>35</v>
      </c>
      <c r="U407" s="118">
        <f>COUNTIF($C$5:$C$670,C407)</f>
        <v>7</v>
      </c>
      <c r="V407" s="54" t="s">
        <v>109</v>
      </c>
      <c r="W407" s="55" t="s">
        <v>71</v>
      </c>
      <c r="X407" s="54" t="s">
        <v>1523</v>
      </c>
      <c r="Y407" s="56" t="s">
        <v>560</v>
      </c>
      <c r="Z407" s="57"/>
      <c r="AA407" s="58"/>
      <c r="AB407" s="59" t="s">
        <v>561</v>
      </c>
    </row>
    <row r="408" spans="1:29" ht="22.5" x14ac:dyDescent="0.2">
      <c r="A408" s="130" t="s">
        <v>2094</v>
      </c>
      <c r="B408" s="131" t="s">
        <v>2095</v>
      </c>
      <c r="C408" s="131" t="s">
        <v>1098</v>
      </c>
      <c r="D408" s="132" t="s">
        <v>1099</v>
      </c>
      <c r="E408" s="122" t="s">
        <v>67</v>
      </c>
      <c r="F408" s="123" t="s">
        <v>2100</v>
      </c>
      <c r="G408" s="20" t="s">
        <v>2101</v>
      </c>
      <c r="H408" s="124" t="s">
        <v>38</v>
      </c>
      <c r="I408" s="123" t="s">
        <v>454</v>
      </c>
      <c r="J408" s="133">
        <v>2</v>
      </c>
      <c r="K408" s="134" t="s">
        <v>730</v>
      </c>
      <c r="L408" s="135">
        <f t="shared" si="21"/>
        <v>10</v>
      </c>
      <c r="M408" s="136"/>
      <c r="N408" s="123" t="s">
        <v>2100</v>
      </c>
      <c r="O408" s="20" t="s">
        <v>2101</v>
      </c>
      <c r="P408" s="123" t="s">
        <v>454</v>
      </c>
      <c r="Q408" s="134" t="s">
        <v>169</v>
      </c>
      <c r="R408" s="134" t="s">
        <v>730</v>
      </c>
      <c r="S408" s="134">
        <f t="shared" si="20"/>
        <v>5</v>
      </c>
      <c r="T408" s="114"/>
      <c r="U408" s="118">
        <f>COUNTIF($C$5:$C$671,C408)</f>
        <v>2</v>
      </c>
      <c r="V408" s="54" t="s">
        <v>1100</v>
      </c>
      <c r="W408" s="55" t="s">
        <v>1082</v>
      </c>
      <c r="X408" s="54" t="s">
        <v>2139</v>
      </c>
      <c r="Y408" s="56" t="s">
        <v>2140</v>
      </c>
      <c r="Z408" s="57"/>
      <c r="AA408" s="58"/>
      <c r="AB408" s="59" t="s">
        <v>1103</v>
      </c>
    </row>
    <row r="409" spans="1:29" ht="22.5" customHeight="1" x14ac:dyDescent="0.2">
      <c r="A409" s="130" t="s">
        <v>2094</v>
      </c>
      <c r="B409" s="131" t="s">
        <v>2095</v>
      </c>
      <c r="C409" s="131" t="s">
        <v>298</v>
      </c>
      <c r="D409" s="132" t="s">
        <v>299</v>
      </c>
      <c r="E409" s="122" t="s">
        <v>108</v>
      </c>
      <c r="F409" s="124" t="s">
        <v>2100</v>
      </c>
      <c r="G409" s="20" t="s">
        <v>2101</v>
      </c>
      <c r="H409" s="124" t="s">
        <v>38</v>
      </c>
      <c r="I409" s="123" t="s">
        <v>311</v>
      </c>
      <c r="J409" s="133">
        <v>2</v>
      </c>
      <c r="K409" s="134" t="s">
        <v>730</v>
      </c>
      <c r="L409" s="135">
        <f t="shared" si="21"/>
        <v>10</v>
      </c>
      <c r="M409" s="136"/>
      <c r="N409" s="124" t="s">
        <v>2100</v>
      </c>
      <c r="O409" s="20" t="s">
        <v>2101</v>
      </c>
      <c r="P409" s="123" t="s">
        <v>454</v>
      </c>
      <c r="Q409" s="134" t="s">
        <v>169</v>
      </c>
      <c r="R409" s="134" t="s">
        <v>730</v>
      </c>
      <c r="S409" s="134">
        <f t="shared" si="20"/>
        <v>5</v>
      </c>
      <c r="T409" s="114"/>
      <c r="U409" s="118">
        <f>COUNTIF($C$5:$C$670,C409)</f>
        <v>7</v>
      </c>
      <c r="V409" s="54" t="s">
        <v>302</v>
      </c>
      <c r="W409" s="55" t="s">
        <v>303</v>
      </c>
      <c r="X409" s="54" t="s">
        <v>304</v>
      </c>
      <c r="Y409" s="35" t="s">
        <v>305</v>
      </c>
      <c r="Z409" s="57"/>
      <c r="AA409" s="58"/>
      <c r="AB409" s="59" t="s">
        <v>308</v>
      </c>
    </row>
    <row r="410" spans="1:29" ht="22.5" customHeight="1" x14ac:dyDescent="0.2">
      <c r="A410" s="106" t="s">
        <v>2094</v>
      </c>
      <c r="B410" s="16" t="s">
        <v>2095</v>
      </c>
      <c r="C410" s="107" t="s">
        <v>2082</v>
      </c>
      <c r="D410" s="149" t="s">
        <v>2083</v>
      </c>
      <c r="E410" s="109" t="s">
        <v>108</v>
      </c>
      <c r="F410" s="113" t="s">
        <v>2100</v>
      </c>
      <c r="G410" s="20" t="s">
        <v>2101</v>
      </c>
      <c r="H410" s="113" t="s">
        <v>38</v>
      </c>
      <c r="I410" s="113" t="s">
        <v>311</v>
      </c>
      <c r="J410" s="110">
        <v>2</v>
      </c>
      <c r="K410" s="110" t="s">
        <v>730</v>
      </c>
      <c r="L410" s="111">
        <f t="shared" si="21"/>
        <v>10</v>
      </c>
      <c r="M410" s="112"/>
      <c r="N410" s="113" t="s">
        <v>2100</v>
      </c>
      <c r="O410" s="20" t="s">
        <v>2101</v>
      </c>
      <c r="P410" s="113" t="s">
        <v>454</v>
      </c>
      <c r="Q410" s="110" t="s">
        <v>169</v>
      </c>
      <c r="R410" s="110" t="s">
        <v>730</v>
      </c>
      <c r="S410" s="110">
        <f t="shared" si="20"/>
        <v>5</v>
      </c>
      <c r="T410" s="114"/>
      <c r="U410" s="118">
        <f>COUNTIF($C$5:$C$670,C410)</f>
        <v>7</v>
      </c>
      <c r="V410" s="32" t="s">
        <v>1245</v>
      </c>
      <c r="W410" s="33" t="s">
        <v>2084</v>
      </c>
      <c r="X410" s="32" t="s">
        <v>2085</v>
      </c>
      <c r="Y410" s="34" t="s">
        <v>2086</v>
      </c>
      <c r="Z410" s="35" t="s">
        <v>2141</v>
      </c>
      <c r="AA410" s="37" t="s">
        <v>2142</v>
      </c>
      <c r="AB410" s="36" t="s">
        <v>2087</v>
      </c>
      <c r="AC410" s="5"/>
    </row>
    <row r="411" spans="1:29" ht="22.5" customHeight="1" x14ac:dyDescent="0.2">
      <c r="A411" s="106" t="s">
        <v>2094</v>
      </c>
      <c r="B411" s="107" t="s">
        <v>2143</v>
      </c>
      <c r="C411" s="107" t="s">
        <v>2144</v>
      </c>
      <c r="D411" s="108" t="s">
        <v>2145</v>
      </c>
      <c r="E411" s="109" t="s">
        <v>108</v>
      </c>
      <c r="F411" s="117" t="s">
        <v>2146</v>
      </c>
      <c r="G411" s="20" t="s">
        <v>2147</v>
      </c>
      <c r="H411" s="117" t="s">
        <v>82</v>
      </c>
      <c r="I411" s="113" t="s">
        <v>882</v>
      </c>
      <c r="J411" s="110">
        <v>2</v>
      </c>
      <c r="K411" s="110">
        <v>5</v>
      </c>
      <c r="L411" s="111">
        <f t="shared" si="21"/>
        <v>10</v>
      </c>
      <c r="M411" s="112"/>
      <c r="N411" s="117" t="s">
        <v>2146</v>
      </c>
      <c r="O411" s="20" t="s">
        <v>2147</v>
      </c>
      <c r="P411" s="113" t="s">
        <v>883</v>
      </c>
      <c r="Q411" s="110">
        <v>1</v>
      </c>
      <c r="R411" s="110">
        <v>7</v>
      </c>
      <c r="S411" s="110">
        <f t="shared" si="20"/>
        <v>7</v>
      </c>
      <c r="T411" s="114" t="s">
        <v>35</v>
      </c>
      <c r="U411" s="53">
        <f>COUNTIF($C$5:$C$670,C411)</f>
        <v>1</v>
      </c>
      <c r="V411" s="32" t="s">
        <v>189</v>
      </c>
      <c r="W411" s="33" t="s">
        <v>71</v>
      </c>
      <c r="X411" s="32" t="s">
        <v>2148</v>
      </c>
      <c r="Y411" s="34" t="s">
        <v>2149</v>
      </c>
      <c r="Z411" s="35" t="s">
        <v>2150</v>
      </c>
      <c r="AA411" s="33" t="s">
        <v>2151</v>
      </c>
      <c r="AB411" s="36" t="s">
        <v>2152</v>
      </c>
      <c r="AC411" s="5"/>
    </row>
    <row r="412" spans="1:29" ht="22.5" customHeight="1" x14ac:dyDescent="0.2">
      <c r="A412" s="106" t="s">
        <v>2094</v>
      </c>
      <c r="B412" s="107" t="s">
        <v>2143</v>
      </c>
      <c r="C412" s="107" t="s">
        <v>1713</v>
      </c>
      <c r="D412" s="108" t="s">
        <v>1714</v>
      </c>
      <c r="E412" s="109" t="s">
        <v>34</v>
      </c>
      <c r="F412" s="117" t="s">
        <v>2146</v>
      </c>
      <c r="G412" s="20" t="s">
        <v>2147</v>
      </c>
      <c r="H412" s="117" t="s">
        <v>38</v>
      </c>
      <c r="I412" s="113" t="s">
        <v>39</v>
      </c>
      <c r="J412" s="220">
        <v>2</v>
      </c>
      <c r="K412" s="110">
        <v>10</v>
      </c>
      <c r="L412" s="111">
        <f t="shared" si="21"/>
        <v>20</v>
      </c>
      <c r="M412" s="112"/>
      <c r="N412" s="117" t="s">
        <v>2146</v>
      </c>
      <c r="O412" s="20" t="s">
        <v>2147</v>
      </c>
      <c r="P412" s="113" t="s">
        <v>40</v>
      </c>
      <c r="Q412" s="110">
        <v>1</v>
      </c>
      <c r="R412" s="110">
        <v>5</v>
      </c>
      <c r="S412" s="110">
        <f t="shared" si="20"/>
        <v>5</v>
      </c>
      <c r="T412" s="114"/>
      <c r="U412" s="118">
        <f>COUNTIF($C$5:$C$670,C412)</f>
        <v>5</v>
      </c>
      <c r="V412" s="32" t="s">
        <v>41</v>
      </c>
      <c r="W412" s="33" t="s">
        <v>102</v>
      </c>
      <c r="X412" s="32" t="s">
        <v>1715</v>
      </c>
      <c r="Y412" s="34" t="s">
        <v>2153</v>
      </c>
      <c r="Z412" s="35" t="s">
        <v>2154</v>
      </c>
      <c r="AA412" s="37" t="s">
        <v>2155</v>
      </c>
      <c r="AB412" s="36" t="s">
        <v>1719</v>
      </c>
    </row>
    <row r="413" spans="1:29" ht="22.5" customHeight="1" x14ac:dyDescent="0.2">
      <c r="A413" s="106" t="s">
        <v>2094</v>
      </c>
      <c r="B413" s="107" t="s">
        <v>2143</v>
      </c>
      <c r="C413" s="107" t="s">
        <v>2156</v>
      </c>
      <c r="D413" s="108" t="s">
        <v>2157</v>
      </c>
      <c r="E413" s="122" t="s">
        <v>67</v>
      </c>
      <c r="F413" s="117" t="s">
        <v>2146</v>
      </c>
      <c r="G413" s="20" t="s">
        <v>2147</v>
      </c>
      <c r="H413" s="124" t="s">
        <v>38</v>
      </c>
      <c r="I413" s="123" t="s">
        <v>39</v>
      </c>
      <c r="J413" s="220">
        <v>1</v>
      </c>
      <c r="K413" s="125">
        <v>6</v>
      </c>
      <c r="L413" s="111">
        <f t="shared" si="21"/>
        <v>6</v>
      </c>
      <c r="M413" s="126"/>
      <c r="N413" s="117" t="s">
        <v>2146</v>
      </c>
      <c r="O413" s="20" t="s">
        <v>2147</v>
      </c>
      <c r="P413" s="123" t="s">
        <v>40</v>
      </c>
      <c r="Q413" s="125">
        <v>1</v>
      </c>
      <c r="R413" s="125">
        <v>5</v>
      </c>
      <c r="S413" s="125">
        <f t="shared" si="20"/>
        <v>5</v>
      </c>
      <c r="T413" s="127"/>
      <c r="U413" s="118">
        <f>COUNTIF($C$5:$C$671,C413)</f>
        <v>1</v>
      </c>
      <c r="V413" s="32" t="s">
        <v>109</v>
      </c>
      <c r="W413" s="33" t="s">
        <v>71</v>
      </c>
      <c r="X413" s="32" t="s">
        <v>2158</v>
      </c>
      <c r="Y413" s="34" t="s">
        <v>2159</v>
      </c>
      <c r="Z413" s="35"/>
      <c r="AA413" s="37"/>
      <c r="AB413" s="36" t="s">
        <v>2160</v>
      </c>
    </row>
    <row r="414" spans="1:29" ht="22.5" customHeight="1" x14ac:dyDescent="0.2">
      <c r="A414" s="106" t="s">
        <v>2094</v>
      </c>
      <c r="B414" s="107" t="s">
        <v>2143</v>
      </c>
      <c r="C414" s="107" t="s">
        <v>2161</v>
      </c>
      <c r="D414" s="108" t="s">
        <v>2162</v>
      </c>
      <c r="E414" s="122" t="s">
        <v>197</v>
      </c>
      <c r="F414" s="123" t="s">
        <v>2146</v>
      </c>
      <c r="G414" s="20" t="s">
        <v>2147</v>
      </c>
      <c r="H414" s="123" t="s">
        <v>1192</v>
      </c>
      <c r="I414" s="123" t="s">
        <v>663</v>
      </c>
      <c r="J414" s="110">
        <v>2</v>
      </c>
      <c r="K414" s="125">
        <v>5</v>
      </c>
      <c r="L414" s="111">
        <f t="shared" si="21"/>
        <v>10</v>
      </c>
      <c r="M414" s="126"/>
      <c r="N414" s="123" t="s">
        <v>2146</v>
      </c>
      <c r="O414" s="20" t="s">
        <v>2147</v>
      </c>
      <c r="P414" s="123" t="s">
        <v>977</v>
      </c>
      <c r="Q414" s="125">
        <v>2</v>
      </c>
      <c r="R414" s="125">
        <v>10</v>
      </c>
      <c r="S414" s="125">
        <f t="shared" si="20"/>
        <v>20</v>
      </c>
      <c r="T414" s="127" t="s">
        <v>35</v>
      </c>
      <c r="U414" s="118">
        <f>COUNTIF($C$5:$C$670,C414)</f>
        <v>1</v>
      </c>
      <c r="V414" s="32" t="s">
        <v>109</v>
      </c>
      <c r="W414" s="39" t="s">
        <v>71</v>
      </c>
      <c r="X414" s="32"/>
      <c r="Y414" s="34" t="s">
        <v>2163</v>
      </c>
      <c r="Z414" s="35" t="s">
        <v>2164</v>
      </c>
      <c r="AA414" s="37" t="s">
        <v>2165</v>
      </c>
      <c r="AB414" s="36" t="s">
        <v>2166</v>
      </c>
    </row>
    <row r="415" spans="1:29" ht="22.5" customHeight="1" x14ac:dyDescent="0.2">
      <c r="A415" s="130" t="s">
        <v>2094</v>
      </c>
      <c r="B415" s="131" t="s">
        <v>2143</v>
      </c>
      <c r="C415" s="131" t="s">
        <v>557</v>
      </c>
      <c r="D415" s="132" t="s">
        <v>558</v>
      </c>
      <c r="E415" s="122" t="s">
        <v>108</v>
      </c>
      <c r="F415" s="124" t="s">
        <v>2167</v>
      </c>
      <c r="G415" s="20" t="s">
        <v>2168</v>
      </c>
      <c r="H415" s="124" t="s">
        <v>38</v>
      </c>
      <c r="I415" s="123" t="s">
        <v>396</v>
      </c>
      <c r="J415" s="133">
        <v>1</v>
      </c>
      <c r="K415" s="134" t="s">
        <v>730</v>
      </c>
      <c r="L415" s="135">
        <f t="shared" si="21"/>
        <v>5</v>
      </c>
      <c r="M415" s="136"/>
      <c r="N415" s="124" t="s">
        <v>2167</v>
      </c>
      <c r="O415" s="20" t="s">
        <v>2168</v>
      </c>
      <c r="P415" s="123" t="s">
        <v>397</v>
      </c>
      <c r="Q415" s="134" t="s">
        <v>169</v>
      </c>
      <c r="R415" s="134" t="s">
        <v>730</v>
      </c>
      <c r="S415" s="134">
        <f t="shared" si="20"/>
        <v>5</v>
      </c>
      <c r="T415" s="114" t="s">
        <v>35</v>
      </c>
      <c r="U415" s="118">
        <f>COUNTIF($C$5:$C$670,C415)</f>
        <v>7</v>
      </c>
      <c r="V415" s="54" t="s">
        <v>109</v>
      </c>
      <c r="W415" s="55" t="s">
        <v>71</v>
      </c>
      <c r="X415" s="54" t="s">
        <v>1523</v>
      </c>
      <c r="Y415" s="56" t="s">
        <v>560</v>
      </c>
      <c r="Z415" s="57"/>
      <c r="AA415" s="58"/>
      <c r="AB415" s="59" t="s">
        <v>561</v>
      </c>
    </row>
    <row r="416" spans="1:29" ht="22.5" customHeight="1" x14ac:dyDescent="0.2">
      <c r="A416" s="130" t="s">
        <v>2094</v>
      </c>
      <c r="B416" s="131" t="s">
        <v>2143</v>
      </c>
      <c r="C416" s="131" t="s">
        <v>298</v>
      </c>
      <c r="D416" s="132" t="s">
        <v>299</v>
      </c>
      <c r="E416" s="122" t="s">
        <v>108</v>
      </c>
      <c r="F416" s="124" t="s">
        <v>2146</v>
      </c>
      <c r="G416" s="20" t="s">
        <v>2147</v>
      </c>
      <c r="H416" s="124" t="s">
        <v>38</v>
      </c>
      <c r="I416" s="123" t="s">
        <v>311</v>
      </c>
      <c r="J416" s="133">
        <v>2</v>
      </c>
      <c r="K416" s="134" t="s">
        <v>730</v>
      </c>
      <c r="L416" s="135">
        <f t="shared" si="21"/>
        <v>10</v>
      </c>
      <c r="M416" s="136"/>
      <c r="N416" s="124" t="s">
        <v>2146</v>
      </c>
      <c r="O416" s="20" t="s">
        <v>2147</v>
      </c>
      <c r="P416" s="123" t="s">
        <v>454</v>
      </c>
      <c r="Q416" s="134" t="s">
        <v>169</v>
      </c>
      <c r="R416" s="134" t="s">
        <v>730</v>
      </c>
      <c r="S416" s="134">
        <f t="shared" si="20"/>
        <v>5</v>
      </c>
      <c r="T416" s="114"/>
      <c r="U416" s="118">
        <f>COUNTIF($C$5:$C$670,C416)</f>
        <v>7</v>
      </c>
      <c r="V416" s="54" t="s">
        <v>302</v>
      </c>
      <c r="W416" s="55" t="s">
        <v>303</v>
      </c>
      <c r="X416" s="54" t="s">
        <v>304</v>
      </c>
      <c r="Y416" s="35" t="s">
        <v>305</v>
      </c>
      <c r="Z416" s="57"/>
      <c r="AA416" s="58"/>
      <c r="AB416" s="59" t="s">
        <v>308</v>
      </c>
    </row>
    <row r="417" spans="1:29" ht="22.5" customHeight="1" x14ac:dyDescent="0.2">
      <c r="A417" s="130" t="s">
        <v>2094</v>
      </c>
      <c r="B417" s="131" t="s">
        <v>2143</v>
      </c>
      <c r="C417" s="131" t="s">
        <v>2082</v>
      </c>
      <c r="D417" s="132" t="s">
        <v>2083</v>
      </c>
      <c r="E417" s="122" t="s">
        <v>108</v>
      </c>
      <c r="F417" s="124" t="s">
        <v>2146</v>
      </c>
      <c r="G417" s="20" t="s">
        <v>2147</v>
      </c>
      <c r="H417" s="124" t="s">
        <v>38</v>
      </c>
      <c r="I417" s="123" t="s">
        <v>311</v>
      </c>
      <c r="J417" s="133">
        <v>2</v>
      </c>
      <c r="K417" s="134" t="s">
        <v>730</v>
      </c>
      <c r="L417" s="135">
        <f t="shared" si="21"/>
        <v>10</v>
      </c>
      <c r="M417" s="136"/>
      <c r="N417" s="124" t="s">
        <v>2146</v>
      </c>
      <c r="O417" s="20" t="s">
        <v>2147</v>
      </c>
      <c r="P417" s="123" t="s">
        <v>454</v>
      </c>
      <c r="Q417" s="134" t="s">
        <v>169</v>
      </c>
      <c r="R417" s="134" t="s">
        <v>730</v>
      </c>
      <c r="S417" s="134">
        <f t="shared" si="20"/>
        <v>5</v>
      </c>
      <c r="T417" s="114"/>
      <c r="U417" s="118">
        <f>COUNTIF($C$5:$C$670,C417)</f>
        <v>7</v>
      </c>
      <c r="V417" s="54" t="s">
        <v>1245</v>
      </c>
      <c r="W417" s="55" t="s">
        <v>2084</v>
      </c>
      <c r="X417" s="54" t="s">
        <v>2085</v>
      </c>
      <c r="Y417" s="56" t="s">
        <v>2086</v>
      </c>
      <c r="Z417" s="57" t="s">
        <v>2141</v>
      </c>
      <c r="AA417" s="58" t="s">
        <v>2142</v>
      </c>
      <c r="AB417" s="59" t="s">
        <v>2087</v>
      </c>
    </row>
    <row r="418" spans="1:29" ht="33.75" x14ac:dyDescent="0.2">
      <c r="A418" s="106" t="s">
        <v>2094</v>
      </c>
      <c r="B418" s="131" t="s">
        <v>2169</v>
      </c>
      <c r="C418" s="131" t="s">
        <v>142</v>
      </c>
      <c r="D418" s="132" t="s">
        <v>143</v>
      </c>
      <c r="E418" s="144" t="s">
        <v>197</v>
      </c>
      <c r="F418" s="221" t="s">
        <v>2170</v>
      </c>
      <c r="G418" s="47" t="s">
        <v>2171</v>
      </c>
      <c r="H418" s="222" t="s">
        <v>38</v>
      </c>
      <c r="I418" s="221" t="s">
        <v>100</v>
      </c>
      <c r="J418" s="223">
        <v>3</v>
      </c>
      <c r="K418" s="224">
        <v>5</v>
      </c>
      <c r="L418" s="225">
        <f t="shared" si="21"/>
        <v>15</v>
      </c>
      <c r="M418" s="226"/>
      <c r="N418" s="221" t="s">
        <v>2170</v>
      </c>
      <c r="O418" s="47" t="s">
        <v>2171</v>
      </c>
      <c r="P418" s="222"/>
      <c r="Q418" s="224">
        <v>1</v>
      </c>
      <c r="R418" s="224">
        <v>5</v>
      </c>
      <c r="S418" s="224">
        <f t="shared" si="20"/>
        <v>5</v>
      </c>
      <c r="T418" s="227"/>
      <c r="U418" s="162">
        <f>COUNTIF($C$5:$C$670,C418)</f>
        <v>5</v>
      </c>
      <c r="V418" s="54" t="s">
        <v>70</v>
      </c>
      <c r="W418" s="55" t="s">
        <v>102</v>
      </c>
      <c r="X418" s="54" t="s">
        <v>148</v>
      </c>
      <c r="Y418" s="56" t="s">
        <v>149</v>
      </c>
      <c r="Z418" s="57" t="s">
        <v>2172</v>
      </c>
      <c r="AA418" s="58" t="s">
        <v>2173</v>
      </c>
      <c r="AB418" s="59" t="s">
        <v>152</v>
      </c>
    </row>
    <row r="419" spans="1:29" ht="22.5" x14ac:dyDescent="0.2">
      <c r="A419" s="106" t="s">
        <v>2094</v>
      </c>
      <c r="B419" s="107" t="s">
        <v>2169</v>
      </c>
      <c r="C419" s="107" t="s">
        <v>412</v>
      </c>
      <c r="D419" s="108" t="s">
        <v>413</v>
      </c>
      <c r="E419" s="109" t="s">
        <v>108</v>
      </c>
      <c r="F419" s="113" t="s">
        <v>2174</v>
      </c>
      <c r="G419" s="20" t="s">
        <v>2175</v>
      </c>
      <c r="H419" s="117" t="s">
        <v>38</v>
      </c>
      <c r="I419" s="113" t="s">
        <v>39</v>
      </c>
      <c r="J419" s="220">
        <v>2</v>
      </c>
      <c r="K419" s="110">
        <v>5</v>
      </c>
      <c r="L419" s="111">
        <f t="shared" si="21"/>
        <v>10</v>
      </c>
      <c r="M419" s="112"/>
      <c r="N419" s="113" t="s">
        <v>2174</v>
      </c>
      <c r="O419" s="20" t="s">
        <v>2175</v>
      </c>
      <c r="P419" s="113" t="s">
        <v>40</v>
      </c>
      <c r="Q419" s="110">
        <v>2</v>
      </c>
      <c r="R419" s="110">
        <v>5</v>
      </c>
      <c r="S419" s="110">
        <f t="shared" si="20"/>
        <v>10</v>
      </c>
      <c r="T419" s="114"/>
      <c r="U419" s="118">
        <f>COUNTIF($C$5:$C$670,C419)</f>
        <v>2</v>
      </c>
      <c r="V419" s="32" t="s">
        <v>70</v>
      </c>
      <c r="W419" s="33" t="s">
        <v>102</v>
      </c>
      <c r="X419" s="32" t="s">
        <v>414</v>
      </c>
      <c r="Y419" s="34" t="s">
        <v>415</v>
      </c>
      <c r="Z419" s="35" t="s">
        <v>2176</v>
      </c>
      <c r="AA419" s="37" t="s">
        <v>2177</v>
      </c>
      <c r="AB419" s="36" t="s">
        <v>418</v>
      </c>
    </row>
    <row r="420" spans="1:29" ht="33.75" x14ac:dyDescent="0.2">
      <c r="A420" s="106" t="s">
        <v>2094</v>
      </c>
      <c r="B420" s="107" t="s">
        <v>2169</v>
      </c>
      <c r="C420" s="107" t="s">
        <v>1713</v>
      </c>
      <c r="D420" s="108" t="s">
        <v>1714</v>
      </c>
      <c r="E420" s="109" t="s">
        <v>270</v>
      </c>
      <c r="F420" s="113" t="s">
        <v>2170</v>
      </c>
      <c r="G420" s="20" t="s">
        <v>2171</v>
      </c>
      <c r="H420" s="117" t="s">
        <v>38</v>
      </c>
      <c r="I420" s="113" t="s">
        <v>39</v>
      </c>
      <c r="J420" s="220">
        <v>2</v>
      </c>
      <c r="K420" s="110">
        <v>10</v>
      </c>
      <c r="L420" s="111">
        <f t="shared" si="21"/>
        <v>20</v>
      </c>
      <c r="M420" s="112"/>
      <c r="N420" s="113" t="s">
        <v>2170</v>
      </c>
      <c r="O420" s="20" t="s">
        <v>2171</v>
      </c>
      <c r="P420" s="113" t="s">
        <v>40</v>
      </c>
      <c r="Q420" s="110">
        <v>1</v>
      </c>
      <c r="R420" s="110">
        <v>5</v>
      </c>
      <c r="S420" s="110">
        <f t="shared" si="20"/>
        <v>5</v>
      </c>
      <c r="T420" s="114"/>
      <c r="U420" s="118">
        <f>COUNTIF($C$5:$C$670,C420)</f>
        <v>5</v>
      </c>
      <c r="V420" s="32" t="s">
        <v>41</v>
      </c>
      <c r="W420" s="33" t="s">
        <v>102</v>
      </c>
      <c r="X420" s="32" t="s">
        <v>1715</v>
      </c>
      <c r="Y420" s="34" t="s">
        <v>2153</v>
      </c>
      <c r="Z420" s="35" t="s">
        <v>2178</v>
      </c>
      <c r="AA420" s="37" t="s">
        <v>2179</v>
      </c>
      <c r="AB420" s="36" t="s">
        <v>1719</v>
      </c>
    </row>
    <row r="421" spans="1:29" ht="33.75" x14ac:dyDescent="0.2">
      <c r="A421" s="106" t="s">
        <v>2094</v>
      </c>
      <c r="B421" s="107" t="s">
        <v>2169</v>
      </c>
      <c r="C421" s="107" t="s">
        <v>2035</v>
      </c>
      <c r="D421" s="108" t="s">
        <v>2036</v>
      </c>
      <c r="E421" s="109" t="s">
        <v>270</v>
      </c>
      <c r="F421" s="113" t="s">
        <v>2170</v>
      </c>
      <c r="G421" s="20" t="s">
        <v>2171</v>
      </c>
      <c r="H421" s="117" t="s">
        <v>169</v>
      </c>
      <c r="I421" s="113" t="s">
        <v>349</v>
      </c>
      <c r="J421" s="220">
        <v>2</v>
      </c>
      <c r="K421" s="110">
        <v>6</v>
      </c>
      <c r="L421" s="111">
        <f t="shared" si="21"/>
        <v>12</v>
      </c>
      <c r="M421" s="112"/>
      <c r="N421" s="113" t="s">
        <v>58</v>
      </c>
      <c r="O421" s="20" t="s">
        <v>58</v>
      </c>
      <c r="P421" s="113"/>
      <c r="Q421" s="110">
        <v>0</v>
      </c>
      <c r="R421" s="110">
        <v>0</v>
      </c>
      <c r="S421" s="110">
        <f t="shared" si="20"/>
        <v>0</v>
      </c>
      <c r="T421" s="114"/>
      <c r="U421" s="118">
        <f>COUNTIF($C$5:$C$670,C421)</f>
        <v>2</v>
      </c>
      <c r="V421" s="32" t="s">
        <v>41</v>
      </c>
      <c r="W421" s="33" t="s">
        <v>180</v>
      </c>
      <c r="X421" s="32" t="s">
        <v>2037</v>
      </c>
      <c r="Y421" s="34" t="s">
        <v>2038</v>
      </c>
      <c r="Z421" s="35"/>
      <c r="AA421" s="33"/>
      <c r="AB421" s="36" t="s">
        <v>2039</v>
      </c>
    </row>
    <row r="422" spans="1:29" ht="33.75" x14ac:dyDescent="0.2">
      <c r="A422" s="106" t="s">
        <v>2094</v>
      </c>
      <c r="B422" s="107" t="s">
        <v>2169</v>
      </c>
      <c r="C422" s="107" t="s">
        <v>177</v>
      </c>
      <c r="D422" s="108" t="s">
        <v>178</v>
      </c>
      <c r="E422" s="109" t="s">
        <v>270</v>
      </c>
      <c r="F422" s="113" t="s">
        <v>2174</v>
      </c>
      <c r="G422" s="20" t="s">
        <v>2175</v>
      </c>
      <c r="H422" s="117" t="s">
        <v>38</v>
      </c>
      <c r="I422" s="113" t="s">
        <v>2180</v>
      </c>
      <c r="J422" s="220">
        <v>4</v>
      </c>
      <c r="K422" s="110">
        <v>6</v>
      </c>
      <c r="L422" s="111">
        <f t="shared" si="21"/>
        <v>24</v>
      </c>
      <c r="M422" s="112" t="s">
        <v>35</v>
      </c>
      <c r="N422" s="113" t="s">
        <v>2174</v>
      </c>
      <c r="O422" s="20" t="s">
        <v>2175</v>
      </c>
      <c r="P422" s="113" t="s">
        <v>221</v>
      </c>
      <c r="Q422" s="110">
        <v>1</v>
      </c>
      <c r="R422" s="110">
        <v>7</v>
      </c>
      <c r="S422" s="110">
        <f t="shared" si="20"/>
        <v>7</v>
      </c>
      <c r="T422" s="114" t="s">
        <v>35</v>
      </c>
      <c r="U422" s="118">
        <f>COUNTIF($C$5:$C$670,C422)</f>
        <v>3</v>
      </c>
      <c r="V422" s="32" t="s">
        <v>49</v>
      </c>
      <c r="W422" s="33" t="s">
        <v>180</v>
      </c>
      <c r="X422" s="32" t="s">
        <v>181</v>
      </c>
      <c r="Y422" s="34" t="s">
        <v>182</v>
      </c>
      <c r="Z422" s="35" t="s">
        <v>2181</v>
      </c>
      <c r="AA422" s="37" t="s">
        <v>2182</v>
      </c>
      <c r="AB422" s="36" t="s">
        <v>184</v>
      </c>
    </row>
    <row r="423" spans="1:29" ht="33.75" x14ac:dyDescent="0.2">
      <c r="A423" s="106" t="s">
        <v>2094</v>
      </c>
      <c r="B423" s="107" t="s">
        <v>2169</v>
      </c>
      <c r="C423" s="107" t="s">
        <v>1571</v>
      </c>
      <c r="D423" s="108" t="s">
        <v>1572</v>
      </c>
      <c r="E423" s="109" t="s">
        <v>132</v>
      </c>
      <c r="F423" s="113" t="s">
        <v>2170</v>
      </c>
      <c r="G423" s="20" t="s">
        <v>2171</v>
      </c>
      <c r="H423" s="117" t="s">
        <v>38</v>
      </c>
      <c r="I423" s="113" t="s">
        <v>637</v>
      </c>
      <c r="J423" s="220">
        <v>3</v>
      </c>
      <c r="K423" s="110">
        <v>6</v>
      </c>
      <c r="L423" s="111">
        <f t="shared" si="21"/>
        <v>18</v>
      </c>
      <c r="M423" s="112"/>
      <c r="N423" s="113" t="s">
        <v>2170</v>
      </c>
      <c r="O423" s="20" t="s">
        <v>2171</v>
      </c>
      <c r="P423" s="113" t="s">
        <v>637</v>
      </c>
      <c r="Q423" s="110">
        <v>1</v>
      </c>
      <c r="R423" s="110">
        <v>5</v>
      </c>
      <c r="S423" s="110">
        <f t="shared" si="20"/>
        <v>5</v>
      </c>
      <c r="T423" s="114" t="s">
        <v>35</v>
      </c>
      <c r="U423" s="118">
        <f>COUNTIF($C$5:$C$670,C423)</f>
        <v>2</v>
      </c>
      <c r="V423" s="32" t="s">
        <v>41</v>
      </c>
      <c r="W423" s="33" t="s">
        <v>2183</v>
      </c>
      <c r="X423" s="32" t="s">
        <v>1573</v>
      </c>
      <c r="Y423" s="34" t="s">
        <v>1574</v>
      </c>
      <c r="Z423" s="35" t="s">
        <v>2184</v>
      </c>
      <c r="AA423" s="37" t="s">
        <v>2185</v>
      </c>
      <c r="AB423" s="36" t="s">
        <v>1577</v>
      </c>
    </row>
    <row r="424" spans="1:29" ht="22.5" x14ac:dyDescent="0.2">
      <c r="A424" s="106" t="s">
        <v>2094</v>
      </c>
      <c r="B424" s="107" t="s">
        <v>2169</v>
      </c>
      <c r="C424" s="107" t="s">
        <v>244</v>
      </c>
      <c r="D424" s="108" t="s">
        <v>245</v>
      </c>
      <c r="E424" s="109" t="s">
        <v>48</v>
      </c>
      <c r="F424" s="113" t="s">
        <v>2174</v>
      </c>
      <c r="G424" s="20" t="s">
        <v>2175</v>
      </c>
      <c r="H424" s="117" t="s">
        <v>38</v>
      </c>
      <c r="I424" s="113" t="s">
        <v>672</v>
      </c>
      <c r="J424" s="220">
        <v>2</v>
      </c>
      <c r="K424" s="110">
        <v>5</v>
      </c>
      <c r="L424" s="111">
        <f t="shared" si="21"/>
        <v>10</v>
      </c>
      <c r="M424" s="112"/>
      <c r="N424" s="113" t="s">
        <v>2174</v>
      </c>
      <c r="O424" s="20" t="s">
        <v>2175</v>
      </c>
      <c r="P424" s="113" t="s">
        <v>673</v>
      </c>
      <c r="Q424" s="110">
        <v>1</v>
      </c>
      <c r="R424" s="110">
        <v>5</v>
      </c>
      <c r="S424" s="110">
        <f t="shared" si="20"/>
        <v>5</v>
      </c>
      <c r="T424" s="114"/>
      <c r="U424" s="118">
        <f>COUNTIF($C$5:$C$670,C424)</f>
        <v>3</v>
      </c>
      <c r="V424" s="32" t="s">
        <v>248</v>
      </c>
      <c r="W424" s="33" t="s">
        <v>249</v>
      </c>
      <c r="X424" s="32" t="s">
        <v>2186</v>
      </c>
      <c r="Y424" s="34" t="s">
        <v>2187</v>
      </c>
      <c r="Z424" s="35" t="s">
        <v>2188</v>
      </c>
      <c r="AA424" s="37" t="s">
        <v>2189</v>
      </c>
      <c r="AB424" s="36" t="s">
        <v>254</v>
      </c>
    </row>
    <row r="425" spans="1:29" ht="22.5" x14ac:dyDescent="0.2">
      <c r="A425" s="106" t="s">
        <v>2094</v>
      </c>
      <c r="B425" s="107" t="s">
        <v>2169</v>
      </c>
      <c r="C425" s="107" t="s">
        <v>263</v>
      </c>
      <c r="D425" s="108" t="s">
        <v>264</v>
      </c>
      <c r="E425" s="109" t="s">
        <v>48</v>
      </c>
      <c r="F425" s="113" t="s">
        <v>2174</v>
      </c>
      <c r="G425" s="20" t="s">
        <v>2175</v>
      </c>
      <c r="H425" s="117" t="s">
        <v>38</v>
      </c>
      <c r="I425" s="113" t="s">
        <v>427</v>
      </c>
      <c r="J425" s="220">
        <v>3</v>
      </c>
      <c r="K425" s="110">
        <v>5</v>
      </c>
      <c r="L425" s="111">
        <f t="shared" si="21"/>
        <v>15</v>
      </c>
      <c r="M425" s="112"/>
      <c r="N425" s="113" t="s">
        <v>2174</v>
      </c>
      <c r="O425" s="20" t="s">
        <v>2175</v>
      </c>
      <c r="P425" s="113" t="s">
        <v>377</v>
      </c>
      <c r="Q425" s="110">
        <v>1</v>
      </c>
      <c r="R425" s="110">
        <v>5</v>
      </c>
      <c r="S425" s="110">
        <f t="shared" si="20"/>
        <v>5</v>
      </c>
      <c r="T425" s="114" t="s">
        <v>35</v>
      </c>
      <c r="U425" s="118">
        <f>COUNTIF($C$5:$C$670,C425)</f>
        <v>4</v>
      </c>
      <c r="V425" s="32" t="s">
        <v>189</v>
      </c>
      <c r="W425" s="33" t="s">
        <v>71</v>
      </c>
      <c r="X425" s="32"/>
      <c r="Y425" s="35"/>
      <c r="Z425" s="35" t="s">
        <v>2190</v>
      </c>
      <c r="AA425" s="37" t="s">
        <v>2191</v>
      </c>
      <c r="AB425" s="36" t="s">
        <v>267</v>
      </c>
    </row>
    <row r="426" spans="1:29" ht="22.5" x14ac:dyDescent="0.2">
      <c r="A426" s="130" t="s">
        <v>2094</v>
      </c>
      <c r="B426" s="131" t="s">
        <v>2169</v>
      </c>
      <c r="C426" s="131" t="s">
        <v>727</v>
      </c>
      <c r="D426" s="132" t="s">
        <v>728</v>
      </c>
      <c r="E426" s="122" t="s">
        <v>108</v>
      </c>
      <c r="F426" s="113" t="s">
        <v>2174</v>
      </c>
      <c r="G426" s="20" t="s">
        <v>2175</v>
      </c>
      <c r="H426" s="124" t="s">
        <v>38</v>
      </c>
      <c r="I426" s="123" t="s">
        <v>729</v>
      </c>
      <c r="J426" s="133">
        <v>2</v>
      </c>
      <c r="K426" s="134" t="s">
        <v>730</v>
      </c>
      <c r="L426" s="135">
        <f t="shared" si="21"/>
        <v>10</v>
      </c>
      <c r="M426" s="136"/>
      <c r="N426" s="113" t="s">
        <v>2174</v>
      </c>
      <c r="O426" s="20" t="s">
        <v>2175</v>
      </c>
      <c r="P426" s="123" t="s">
        <v>731</v>
      </c>
      <c r="Q426" s="134" t="s">
        <v>169</v>
      </c>
      <c r="R426" s="134" t="s">
        <v>923</v>
      </c>
      <c r="S426" s="134">
        <f t="shared" si="20"/>
        <v>2</v>
      </c>
      <c r="T426" s="114"/>
      <c r="U426" s="118">
        <f>COUNTIF($C$5:$C$670,C426)</f>
        <v>4</v>
      </c>
      <c r="V426" s="54" t="s">
        <v>78</v>
      </c>
      <c r="W426" s="137" t="s">
        <v>688</v>
      </c>
      <c r="X426" s="54" t="s">
        <v>732</v>
      </c>
      <c r="Y426" s="56" t="s">
        <v>2124</v>
      </c>
      <c r="Z426" s="57" t="s">
        <v>2125</v>
      </c>
      <c r="AA426" s="58" t="s">
        <v>2126</v>
      </c>
      <c r="AB426" s="59" t="s">
        <v>734</v>
      </c>
    </row>
    <row r="427" spans="1:29" ht="22.5" x14ac:dyDescent="0.2">
      <c r="A427" s="106" t="s">
        <v>2094</v>
      </c>
      <c r="B427" s="107" t="s">
        <v>2169</v>
      </c>
      <c r="C427" s="107" t="s">
        <v>290</v>
      </c>
      <c r="D427" s="108" t="s">
        <v>291</v>
      </c>
      <c r="E427" s="109" t="s">
        <v>132</v>
      </c>
      <c r="F427" s="113" t="s">
        <v>2174</v>
      </c>
      <c r="G427" s="20" t="s">
        <v>2175</v>
      </c>
      <c r="H427" s="117" t="s">
        <v>38</v>
      </c>
      <c r="I427" s="113" t="s">
        <v>2192</v>
      </c>
      <c r="J427" s="220">
        <v>2</v>
      </c>
      <c r="K427" s="110">
        <v>5</v>
      </c>
      <c r="L427" s="111">
        <f t="shared" si="21"/>
        <v>10</v>
      </c>
      <c r="M427" s="112"/>
      <c r="N427" s="113" t="s">
        <v>2174</v>
      </c>
      <c r="O427" s="20" t="s">
        <v>2175</v>
      </c>
      <c r="P427" s="113" t="s">
        <v>2193</v>
      </c>
      <c r="Q427" s="110">
        <v>2</v>
      </c>
      <c r="R427" s="110">
        <v>5</v>
      </c>
      <c r="S427" s="110">
        <f t="shared" si="20"/>
        <v>10</v>
      </c>
      <c r="T427" s="114" t="s">
        <v>35</v>
      </c>
      <c r="U427" s="118">
        <f>COUNTIF($C$5:$C$670,C427)</f>
        <v>19</v>
      </c>
      <c r="V427" s="32" t="s">
        <v>41</v>
      </c>
      <c r="W427" s="33" t="s">
        <v>50</v>
      </c>
      <c r="X427" s="32" t="s">
        <v>293</v>
      </c>
      <c r="Y427" s="34" t="s">
        <v>294</v>
      </c>
      <c r="Z427" s="35" t="s">
        <v>2194</v>
      </c>
      <c r="AA427" s="37" t="s">
        <v>2195</v>
      </c>
      <c r="AB427" s="36" t="s">
        <v>297</v>
      </c>
    </row>
    <row r="428" spans="1:29" ht="22.5" customHeight="1" x14ac:dyDescent="0.2">
      <c r="A428" s="130" t="s">
        <v>2094</v>
      </c>
      <c r="B428" s="131" t="s">
        <v>2169</v>
      </c>
      <c r="C428" s="131" t="s">
        <v>2082</v>
      </c>
      <c r="D428" s="132" t="s">
        <v>2083</v>
      </c>
      <c r="E428" s="122" t="s">
        <v>108</v>
      </c>
      <c r="F428" s="123" t="s">
        <v>2174</v>
      </c>
      <c r="G428" s="20" t="s">
        <v>2175</v>
      </c>
      <c r="H428" s="124" t="s">
        <v>38</v>
      </c>
      <c r="I428" s="123" t="s">
        <v>311</v>
      </c>
      <c r="J428" s="133">
        <v>2</v>
      </c>
      <c r="K428" s="134" t="s">
        <v>730</v>
      </c>
      <c r="L428" s="135">
        <f t="shared" si="21"/>
        <v>10</v>
      </c>
      <c r="M428" s="136"/>
      <c r="N428" s="123" t="s">
        <v>2174</v>
      </c>
      <c r="O428" s="20" t="s">
        <v>2175</v>
      </c>
      <c r="P428" s="123" t="s">
        <v>454</v>
      </c>
      <c r="Q428" s="134" t="s">
        <v>169</v>
      </c>
      <c r="R428" s="134" t="s">
        <v>730</v>
      </c>
      <c r="S428" s="134">
        <f t="shared" si="20"/>
        <v>5</v>
      </c>
      <c r="T428" s="114"/>
      <c r="U428" s="118">
        <f>COUNTIF($C$5:$C$670,C428)</f>
        <v>7</v>
      </c>
      <c r="V428" s="54" t="s">
        <v>1245</v>
      </c>
      <c r="W428" s="55" t="s">
        <v>2084</v>
      </c>
      <c r="X428" s="54" t="s">
        <v>2085</v>
      </c>
      <c r="Y428" s="56" t="s">
        <v>2086</v>
      </c>
      <c r="Z428" s="57" t="s">
        <v>2141</v>
      </c>
      <c r="AA428" s="58" t="s">
        <v>2142</v>
      </c>
      <c r="AB428" s="59" t="s">
        <v>2087</v>
      </c>
    </row>
    <row r="429" spans="1:29" ht="22.5" customHeight="1" x14ac:dyDescent="0.2">
      <c r="A429" s="130" t="s">
        <v>2094</v>
      </c>
      <c r="B429" s="131" t="s">
        <v>2196</v>
      </c>
      <c r="C429" s="131" t="s">
        <v>2309</v>
      </c>
      <c r="D429" s="132" t="s">
        <v>2310</v>
      </c>
      <c r="E429" s="122" t="s">
        <v>81</v>
      </c>
      <c r="F429" s="113" t="s">
        <v>2314</v>
      </c>
      <c r="G429" s="20" t="s">
        <v>2315</v>
      </c>
      <c r="H429" s="124" t="s">
        <v>38</v>
      </c>
      <c r="I429" s="123" t="s">
        <v>39</v>
      </c>
      <c r="J429" s="133">
        <v>2</v>
      </c>
      <c r="K429" s="134" t="s">
        <v>730</v>
      </c>
      <c r="L429" s="111">
        <f t="shared" si="21"/>
        <v>10</v>
      </c>
      <c r="M429" s="136"/>
      <c r="N429" s="124" t="s">
        <v>58</v>
      </c>
      <c r="O429" s="47" t="s">
        <v>58</v>
      </c>
      <c r="P429" s="123" t="s">
        <v>58</v>
      </c>
      <c r="Q429" s="134" t="s">
        <v>509</v>
      </c>
      <c r="R429" s="134" t="s">
        <v>509</v>
      </c>
      <c r="S429" s="134">
        <f t="shared" si="20"/>
        <v>0</v>
      </c>
      <c r="T429" s="114"/>
      <c r="U429" s="26">
        <f>COUNTIF($C$5:$C$670,C429)</f>
        <v>3</v>
      </c>
      <c r="V429" s="281" t="s">
        <v>92</v>
      </c>
      <c r="W429" s="282" t="s">
        <v>50</v>
      </c>
      <c r="X429" s="54" t="s">
        <v>2311</v>
      </c>
      <c r="Y429" s="34" t="s">
        <v>2312</v>
      </c>
      <c r="Z429" s="57"/>
      <c r="AA429" s="58"/>
      <c r="AB429" s="36" t="s">
        <v>2313</v>
      </c>
    </row>
    <row r="430" spans="1:29" ht="22.5" customHeight="1" x14ac:dyDescent="0.2">
      <c r="A430" s="106" t="s">
        <v>2094</v>
      </c>
      <c r="B430" s="107" t="s">
        <v>2196</v>
      </c>
      <c r="C430" s="107" t="s">
        <v>1600</v>
      </c>
      <c r="D430" s="108" t="s">
        <v>1601</v>
      </c>
      <c r="E430" s="109" t="s">
        <v>81</v>
      </c>
      <c r="F430" s="113" t="s">
        <v>2197</v>
      </c>
      <c r="G430" s="20" t="s">
        <v>2198</v>
      </c>
      <c r="H430" s="117" t="s">
        <v>82</v>
      </c>
      <c r="I430" s="113" t="s">
        <v>708</v>
      </c>
      <c r="J430" s="110">
        <v>2</v>
      </c>
      <c r="K430" s="110">
        <v>5</v>
      </c>
      <c r="L430" s="111">
        <f t="shared" si="21"/>
        <v>10</v>
      </c>
      <c r="M430" s="112" t="s">
        <v>35</v>
      </c>
      <c r="N430" s="113" t="s">
        <v>2197</v>
      </c>
      <c r="O430" s="20" t="s">
        <v>2198</v>
      </c>
      <c r="P430" s="113" t="s">
        <v>708</v>
      </c>
      <c r="Q430" s="110">
        <v>1</v>
      </c>
      <c r="R430" s="110">
        <v>8</v>
      </c>
      <c r="S430" s="110">
        <f t="shared" si="20"/>
        <v>8</v>
      </c>
      <c r="T430" s="114"/>
      <c r="U430" s="118">
        <f>COUNTIF($C$5:$C$670,C430)</f>
        <v>2</v>
      </c>
      <c r="V430" s="32" t="s">
        <v>109</v>
      </c>
      <c r="W430" s="39" t="s">
        <v>71</v>
      </c>
      <c r="X430" s="32" t="s">
        <v>1602</v>
      </c>
      <c r="Y430" s="34" t="s">
        <v>1603</v>
      </c>
      <c r="Z430" s="35" t="s">
        <v>1604</v>
      </c>
      <c r="AA430" s="37" t="s">
        <v>1605</v>
      </c>
      <c r="AB430" s="36" t="s">
        <v>1606</v>
      </c>
      <c r="AC430" s="5"/>
    </row>
    <row r="431" spans="1:29" ht="22.5" customHeight="1" x14ac:dyDescent="0.2">
      <c r="A431" s="106" t="s">
        <v>2094</v>
      </c>
      <c r="B431" s="107" t="s">
        <v>2196</v>
      </c>
      <c r="C431" s="107" t="s">
        <v>2199</v>
      </c>
      <c r="D431" s="108" t="s">
        <v>2200</v>
      </c>
      <c r="E431" s="109" t="s">
        <v>270</v>
      </c>
      <c r="F431" s="113" t="s">
        <v>2201</v>
      </c>
      <c r="G431" s="20" t="s">
        <v>2202</v>
      </c>
      <c r="H431" s="113" t="s">
        <v>38</v>
      </c>
      <c r="I431" s="113" t="s">
        <v>2203</v>
      </c>
      <c r="J431" s="110">
        <v>1</v>
      </c>
      <c r="K431" s="110">
        <v>10</v>
      </c>
      <c r="L431" s="111">
        <f t="shared" si="21"/>
        <v>10</v>
      </c>
      <c r="M431" s="112"/>
      <c r="N431" s="113" t="s">
        <v>58</v>
      </c>
      <c r="O431" s="20" t="s">
        <v>58</v>
      </c>
      <c r="P431" s="113" t="s">
        <v>58</v>
      </c>
      <c r="Q431" s="110">
        <v>0</v>
      </c>
      <c r="R431" s="110">
        <v>0</v>
      </c>
      <c r="S431" s="110">
        <f t="shared" si="20"/>
        <v>0</v>
      </c>
      <c r="T431" s="114"/>
      <c r="U431" s="118">
        <f>COUNTIF($C$5:$C$670,C431)</f>
        <v>1</v>
      </c>
      <c r="V431" s="32" t="s">
        <v>862</v>
      </c>
      <c r="W431" s="33" t="s">
        <v>180</v>
      </c>
      <c r="X431" s="32" t="s">
        <v>2204</v>
      </c>
      <c r="Y431" s="34" t="s">
        <v>2205</v>
      </c>
      <c r="Z431" s="35" t="s">
        <v>2206</v>
      </c>
      <c r="AA431" s="33" t="s">
        <v>2207</v>
      </c>
      <c r="AB431" s="36" t="s">
        <v>2208</v>
      </c>
    </row>
    <row r="432" spans="1:29" ht="33.75" x14ac:dyDescent="0.2">
      <c r="A432" s="130" t="s">
        <v>2094</v>
      </c>
      <c r="B432" s="131" t="s">
        <v>2196</v>
      </c>
      <c r="C432" s="131" t="s">
        <v>298</v>
      </c>
      <c r="D432" s="132" t="s">
        <v>299</v>
      </c>
      <c r="E432" s="122" t="s">
        <v>108</v>
      </c>
      <c r="F432" s="123" t="s">
        <v>2209</v>
      </c>
      <c r="G432" s="20" t="s">
        <v>2210</v>
      </c>
      <c r="H432" s="124" t="s">
        <v>38</v>
      </c>
      <c r="I432" s="123" t="s">
        <v>311</v>
      </c>
      <c r="J432" s="133">
        <v>2</v>
      </c>
      <c r="K432" s="134" t="s">
        <v>730</v>
      </c>
      <c r="L432" s="135">
        <f t="shared" si="21"/>
        <v>10</v>
      </c>
      <c r="M432" s="136"/>
      <c r="N432" s="123" t="s">
        <v>2209</v>
      </c>
      <c r="O432" s="20" t="s">
        <v>2210</v>
      </c>
      <c r="P432" s="123" t="s">
        <v>454</v>
      </c>
      <c r="Q432" s="134" t="s">
        <v>169</v>
      </c>
      <c r="R432" s="134" t="s">
        <v>730</v>
      </c>
      <c r="S432" s="134">
        <f t="shared" si="20"/>
        <v>5</v>
      </c>
      <c r="T432" s="114"/>
      <c r="U432" s="118">
        <f>COUNTIF($C$5:$C$670,C432)</f>
        <v>7</v>
      </c>
      <c r="V432" s="54" t="s">
        <v>302</v>
      </c>
      <c r="W432" s="55" t="s">
        <v>303</v>
      </c>
      <c r="X432" s="54" t="s">
        <v>304</v>
      </c>
      <c r="Y432" s="35" t="s">
        <v>305</v>
      </c>
      <c r="Z432" s="57"/>
      <c r="AA432" s="58"/>
      <c r="AB432" s="59" t="s">
        <v>308</v>
      </c>
    </row>
    <row r="433" spans="1:29" ht="33.75" x14ac:dyDescent="0.2">
      <c r="A433" s="106" t="s">
        <v>2094</v>
      </c>
      <c r="B433" s="107" t="s">
        <v>2196</v>
      </c>
      <c r="C433" s="107" t="s">
        <v>2082</v>
      </c>
      <c r="D433" s="108" t="s">
        <v>2083</v>
      </c>
      <c r="E433" s="109" t="s">
        <v>108</v>
      </c>
      <c r="F433" s="113" t="s">
        <v>2209</v>
      </c>
      <c r="G433" s="20" t="s">
        <v>2210</v>
      </c>
      <c r="H433" s="117" t="s">
        <v>38</v>
      </c>
      <c r="I433" s="113" t="s">
        <v>311</v>
      </c>
      <c r="J433" s="110">
        <v>2</v>
      </c>
      <c r="K433" s="110" t="s">
        <v>730</v>
      </c>
      <c r="L433" s="111">
        <f t="shared" si="21"/>
        <v>10</v>
      </c>
      <c r="M433" s="112"/>
      <c r="N433" s="113" t="s">
        <v>2209</v>
      </c>
      <c r="O433" s="20" t="s">
        <v>2210</v>
      </c>
      <c r="P433" s="113" t="s">
        <v>454</v>
      </c>
      <c r="Q433" s="110" t="s">
        <v>169</v>
      </c>
      <c r="R433" s="110" t="s">
        <v>730</v>
      </c>
      <c r="S433" s="110">
        <f t="shared" si="20"/>
        <v>5</v>
      </c>
      <c r="T433" s="114"/>
      <c r="U433" s="118">
        <f>COUNTIF($C$5:$C$670,C433)</f>
        <v>7</v>
      </c>
      <c r="V433" s="32" t="s">
        <v>1245</v>
      </c>
      <c r="W433" s="39" t="s">
        <v>2084</v>
      </c>
      <c r="X433" s="32" t="s">
        <v>2085</v>
      </c>
      <c r="Y433" s="34" t="s">
        <v>2086</v>
      </c>
      <c r="Z433" s="35" t="s">
        <v>2141</v>
      </c>
      <c r="AA433" s="37" t="s">
        <v>2142</v>
      </c>
      <c r="AB433" s="36" t="s">
        <v>2087</v>
      </c>
      <c r="AC433" s="5"/>
    </row>
    <row r="434" spans="1:29" ht="22.5" customHeight="1" x14ac:dyDescent="0.2">
      <c r="A434" s="106" t="s">
        <v>2094</v>
      </c>
      <c r="B434" s="107" t="s">
        <v>2211</v>
      </c>
      <c r="C434" s="107" t="s">
        <v>122</v>
      </c>
      <c r="D434" s="108" t="s">
        <v>123</v>
      </c>
      <c r="E434" s="109" t="s">
        <v>108</v>
      </c>
      <c r="F434" s="113" t="s">
        <v>2212</v>
      </c>
      <c r="G434" s="20" t="s">
        <v>2213</v>
      </c>
      <c r="H434" s="117" t="s">
        <v>169</v>
      </c>
      <c r="I434" s="113" t="s">
        <v>179</v>
      </c>
      <c r="J434" s="110">
        <v>2</v>
      </c>
      <c r="K434" s="110" t="s">
        <v>730</v>
      </c>
      <c r="L434" s="111">
        <f t="shared" si="21"/>
        <v>10</v>
      </c>
      <c r="M434" s="112"/>
      <c r="N434" s="113" t="s">
        <v>2212</v>
      </c>
      <c r="O434" s="20" t="s">
        <v>2213</v>
      </c>
      <c r="P434" s="113" t="s">
        <v>40</v>
      </c>
      <c r="Q434" s="110" t="s">
        <v>923</v>
      </c>
      <c r="R434" s="110" t="s">
        <v>730</v>
      </c>
      <c r="S434" s="110">
        <f t="shared" si="20"/>
        <v>10</v>
      </c>
      <c r="T434" s="114" t="s">
        <v>35</v>
      </c>
      <c r="U434" s="118">
        <f>COUNTIF($C$5:$C$670,C434)</f>
        <v>8</v>
      </c>
      <c r="V434" s="32" t="s">
        <v>70</v>
      </c>
      <c r="W434" s="39" t="s">
        <v>102</v>
      </c>
      <c r="X434" s="32" t="s">
        <v>125</v>
      </c>
      <c r="Y434" s="34" t="s">
        <v>1710</v>
      </c>
      <c r="Z434" s="35" t="s">
        <v>2214</v>
      </c>
      <c r="AA434" s="37" t="s">
        <v>2215</v>
      </c>
      <c r="AB434" s="36" t="s">
        <v>129</v>
      </c>
      <c r="AC434" s="5"/>
    </row>
    <row r="435" spans="1:29" ht="22.5" customHeight="1" x14ac:dyDescent="0.2">
      <c r="A435" s="130" t="s">
        <v>2094</v>
      </c>
      <c r="B435" s="131" t="s">
        <v>2211</v>
      </c>
      <c r="C435" s="131" t="s">
        <v>2309</v>
      </c>
      <c r="D435" s="132" t="s">
        <v>2310</v>
      </c>
      <c r="E435" s="122" t="s">
        <v>81</v>
      </c>
      <c r="F435" s="113" t="s">
        <v>2212</v>
      </c>
      <c r="G435" s="20" t="s">
        <v>2213</v>
      </c>
      <c r="H435" s="124" t="s">
        <v>169</v>
      </c>
      <c r="I435" s="123" t="s">
        <v>39</v>
      </c>
      <c r="J435" s="133">
        <v>2</v>
      </c>
      <c r="K435" s="134" t="s">
        <v>730</v>
      </c>
      <c r="L435" s="111">
        <f t="shared" si="21"/>
        <v>10</v>
      </c>
      <c r="M435" s="136"/>
      <c r="N435" s="124" t="s">
        <v>58</v>
      </c>
      <c r="O435" s="47" t="s">
        <v>58</v>
      </c>
      <c r="P435" s="123" t="s">
        <v>58</v>
      </c>
      <c r="Q435" s="134" t="s">
        <v>509</v>
      </c>
      <c r="R435" s="134" t="s">
        <v>509</v>
      </c>
      <c r="S435" s="134">
        <f t="shared" si="20"/>
        <v>0</v>
      </c>
      <c r="T435" s="114"/>
      <c r="U435" s="26">
        <f>COUNTIF($C$5:$C$670,C435)</f>
        <v>3</v>
      </c>
      <c r="V435" s="281" t="s">
        <v>92</v>
      </c>
      <c r="W435" s="282" t="s">
        <v>50</v>
      </c>
      <c r="X435" s="54" t="s">
        <v>2311</v>
      </c>
      <c r="Y435" s="34" t="s">
        <v>2312</v>
      </c>
      <c r="Z435" s="57"/>
      <c r="AA435" s="58"/>
      <c r="AB435" s="36" t="s">
        <v>2313</v>
      </c>
    </row>
    <row r="436" spans="1:29" ht="22.5" customHeight="1" x14ac:dyDescent="0.2">
      <c r="A436" s="130" t="s">
        <v>2094</v>
      </c>
      <c r="B436" s="131" t="s">
        <v>2211</v>
      </c>
      <c r="C436" s="131" t="s">
        <v>2216</v>
      </c>
      <c r="D436" s="132" t="s">
        <v>2217</v>
      </c>
      <c r="E436" s="122" t="s">
        <v>108</v>
      </c>
      <c r="F436" s="123" t="s">
        <v>2212</v>
      </c>
      <c r="G436" s="20" t="s">
        <v>2213</v>
      </c>
      <c r="H436" s="124" t="s">
        <v>169</v>
      </c>
      <c r="I436" s="123" t="s">
        <v>198</v>
      </c>
      <c r="J436" s="133">
        <v>2</v>
      </c>
      <c r="K436" s="134" t="s">
        <v>730</v>
      </c>
      <c r="L436" s="135">
        <f t="shared" si="21"/>
        <v>10</v>
      </c>
      <c r="M436" s="136"/>
      <c r="N436" s="123" t="s">
        <v>2212</v>
      </c>
      <c r="O436" s="20" t="s">
        <v>2213</v>
      </c>
      <c r="P436" s="123" t="s">
        <v>198</v>
      </c>
      <c r="Q436" s="134" t="s">
        <v>923</v>
      </c>
      <c r="R436" s="134" t="s">
        <v>730</v>
      </c>
      <c r="S436" s="134">
        <f t="shared" si="20"/>
        <v>10</v>
      </c>
      <c r="T436" s="114" t="s">
        <v>35</v>
      </c>
      <c r="U436" s="118">
        <f>COUNTIF($C$5:$C$670,C436)</f>
        <v>1</v>
      </c>
      <c r="V436" s="54" t="s">
        <v>248</v>
      </c>
      <c r="W436" s="55" t="s">
        <v>50</v>
      </c>
      <c r="X436" s="54" t="s">
        <v>2218</v>
      </c>
      <c r="Y436" s="56" t="s">
        <v>2219</v>
      </c>
      <c r="Z436" s="57"/>
      <c r="AA436" s="58"/>
      <c r="AB436" s="59" t="s">
        <v>2220</v>
      </c>
    </row>
    <row r="437" spans="1:29" ht="22.5" customHeight="1" x14ac:dyDescent="0.2">
      <c r="A437" s="130" t="s">
        <v>2094</v>
      </c>
      <c r="B437" s="131" t="s">
        <v>2211</v>
      </c>
      <c r="C437" s="131" t="s">
        <v>2221</v>
      </c>
      <c r="D437" s="132" t="s">
        <v>2222</v>
      </c>
      <c r="E437" s="122" t="s">
        <v>67</v>
      </c>
      <c r="F437" s="123" t="s">
        <v>2212</v>
      </c>
      <c r="G437" s="20" t="s">
        <v>2213</v>
      </c>
      <c r="H437" s="124" t="s">
        <v>169</v>
      </c>
      <c r="I437" s="123" t="s">
        <v>427</v>
      </c>
      <c r="J437" s="133">
        <v>2</v>
      </c>
      <c r="K437" s="134" t="s">
        <v>730</v>
      </c>
      <c r="L437" s="135">
        <f t="shared" si="21"/>
        <v>10</v>
      </c>
      <c r="M437" s="136"/>
      <c r="N437" s="123" t="s">
        <v>2212</v>
      </c>
      <c r="O437" s="20" t="s">
        <v>2213</v>
      </c>
      <c r="P437" s="123" t="s">
        <v>377</v>
      </c>
      <c r="Q437" s="134" t="s">
        <v>169</v>
      </c>
      <c r="R437" s="134" t="s">
        <v>923</v>
      </c>
      <c r="S437" s="134">
        <f t="shared" si="20"/>
        <v>2</v>
      </c>
      <c r="T437" s="114"/>
      <c r="U437" s="118">
        <f>COUNTIF($C$5:$C$666,C437)</f>
        <v>2</v>
      </c>
      <c r="V437" s="228" t="s">
        <v>41</v>
      </c>
      <c r="W437" s="55" t="s">
        <v>42</v>
      </c>
      <c r="X437" s="54" t="s">
        <v>2223</v>
      </c>
      <c r="Y437" s="56" t="s">
        <v>2224</v>
      </c>
      <c r="Z437" s="57" t="s">
        <v>2225</v>
      </c>
      <c r="AA437" s="58" t="s">
        <v>2226</v>
      </c>
      <c r="AB437" s="59" t="s">
        <v>2227</v>
      </c>
    </row>
    <row r="438" spans="1:29" ht="22.5" customHeight="1" x14ac:dyDescent="0.2">
      <c r="A438" s="130" t="s">
        <v>2094</v>
      </c>
      <c r="B438" s="131" t="s">
        <v>2211</v>
      </c>
      <c r="C438" s="131" t="s">
        <v>2228</v>
      </c>
      <c r="D438" s="132" t="s">
        <v>2229</v>
      </c>
      <c r="E438" s="122" t="s">
        <v>208</v>
      </c>
      <c r="F438" s="124" t="s">
        <v>2230</v>
      </c>
      <c r="G438" s="20" t="s">
        <v>2213</v>
      </c>
      <c r="H438" s="124" t="s">
        <v>169</v>
      </c>
      <c r="I438" s="123" t="s">
        <v>708</v>
      </c>
      <c r="J438" s="133">
        <v>2</v>
      </c>
      <c r="K438" s="134" t="s">
        <v>730</v>
      </c>
      <c r="L438" s="135">
        <f t="shared" si="21"/>
        <v>10</v>
      </c>
      <c r="M438" s="136"/>
      <c r="N438" s="124" t="s">
        <v>2230</v>
      </c>
      <c r="O438" s="20" t="s">
        <v>2213</v>
      </c>
      <c r="P438" s="123" t="s">
        <v>708</v>
      </c>
      <c r="Q438" s="134" t="s">
        <v>169</v>
      </c>
      <c r="R438" s="134" t="s">
        <v>730</v>
      </c>
      <c r="S438" s="134">
        <f t="shared" si="20"/>
        <v>5</v>
      </c>
      <c r="T438" s="114" t="s">
        <v>35</v>
      </c>
      <c r="U438" s="118">
        <f>COUNTIF($C$5:$C$666,C438)</f>
        <v>1</v>
      </c>
      <c r="V438" s="228" t="s">
        <v>189</v>
      </c>
      <c r="W438" s="137" t="s">
        <v>71</v>
      </c>
      <c r="X438" s="54"/>
      <c r="Y438" s="56" t="s">
        <v>2231</v>
      </c>
      <c r="Z438" s="57" t="s">
        <v>2232</v>
      </c>
      <c r="AA438" s="58" t="s">
        <v>2233</v>
      </c>
      <c r="AB438" s="59" t="s">
        <v>2234</v>
      </c>
    </row>
    <row r="439" spans="1:29" ht="22.5" customHeight="1" x14ac:dyDescent="0.2">
      <c r="A439" s="130" t="s">
        <v>2094</v>
      </c>
      <c r="B439" s="131" t="s">
        <v>2211</v>
      </c>
      <c r="C439" s="131" t="s">
        <v>727</v>
      </c>
      <c r="D439" s="132" t="s">
        <v>728</v>
      </c>
      <c r="E439" s="122" t="s">
        <v>108</v>
      </c>
      <c r="F439" s="123" t="s">
        <v>2212</v>
      </c>
      <c r="G439" s="20" t="s">
        <v>2213</v>
      </c>
      <c r="H439" s="124" t="s">
        <v>38</v>
      </c>
      <c r="I439" s="123" t="s">
        <v>729</v>
      </c>
      <c r="J439" s="133">
        <v>2</v>
      </c>
      <c r="K439" s="134" t="s">
        <v>730</v>
      </c>
      <c r="L439" s="135">
        <f t="shared" si="21"/>
        <v>10</v>
      </c>
      <c r="M439" s="136"/>
      <c r="N439" s="123" t="s">
        <v>2212</v>
      </c>
      <c r="O439" s="20" t="s">
        <v>2213</v>
      </c>
      <c r="P439" s="123" t="s">
        <v>731</v>
      </c>
      <c r="Q439" s="134" t="s">
        <v>169</v>
      </c>
      <c r="R439" s="134" t="s">
        <v>923</v>
      </c>
      <c r="S439" s="134">
        <f t="shared" si="20"/>
        <v>2</v>
      </c>
      <c r="T439" s="114"/>
      <c r="U439" s="118">
        <f>COUNTIF($C$5:$C$670,C439)</f>
        <v>4</v>
      </c>
      <c r="V439" s="54" t="s">
        <v>78</v>
      </c>
      <c r="W439" s="137" t="s">
        <v>688</v>
      </c>
      <c r="X439" s="54" t="s">
        <v>732</v>
      </c>
      <c r="Y439" s="56" t="s">
        <v>2124</v>
      </c>
      <c r="Z439" s="57" t="s">
        <v>2125</v>
      </c>
      <c r="AA439" s="58" t="s">
        <v>2126</v>
      </c>
      <c r="AB439" s="59" t="s">
        <v>734</v>
      </c>
    </row>
    <row r="440" spans="1:29" ht="22.5" customHeight="1" x14ac:dyDescent="0.2">
      <c r="A440" s="130" t="s">
        <v>2094</v>
      </c>
      <c r="B440" s="131" t="s">
        <v>2211</v>
      </c>
      <c r="C440" s="131" t="s">
        <v>2130</v>
      </c>
      <c r="D440" s="132" t="s">
        <v>2131</v>
      </c>
      <c r="E440" s="122" t="s">
        <v>108</v>
      </c>
      <c r="F440" s="123" t="s">
        <v>2212</v>
      </c>
      <c r="G440" s="20" t="s">
        <v>2213</v>
      </c>
      <c r="H440" s="124" t="s">
        <v>169</v>
      </c>
      <c r="I440" s="123" t="s">
        <v>1307</v>
      </c>
      <c r="J440" s="133">
        <v>2</v>
      </c>
      <c r="K440" s="134" t="s">
        <v>730</v>
      </c>
      <c r="L440" s="135">
        <f t="shared" si="21"/>
        <v>10</v>
      </c>
      <c r="M440" s="136"/>
      <c r="N440" s="123" t="s">
        <v>2212</v>
      </c>
      <c r="O440" s="20" t="s">
        <v>2213</v>
      </c>
      <c r="P440" s="123" t="s">
        <v>2235</v>
      </c>
      <c r="Q440" s="134" t="s">
        <v>923</v>
      </c>
      <c r="R440" s="134" t="s">
        <v>730</v>
      </c>
      <c r="S440" s="134">
        <f t="shared" si="20"/>
        <v>10</v>
      </c>
      <c r="T440" s="114" t="s">
        <v>35</v>
      </c>
      <c r="U440" s="118">
        <f>COUNTIF($C$5:$C$670,C440)</f>
        <v>2</v>
      </c>
      <c r="V440" s="54" t="s">
        <v>41</v>
      </c>
      <c r="W440" s="55" t="s">
        <v>609</v>
      </c>
      <c r="X440" s="54" t="s">
        <v>2132</v>
      </c>
      <c r="Y440" s="56" t="s">
        <v>2133</v>
      </c>
      <c r="Z440" s="57" t="s">
        <v>2134</v>
      </c>
      <c r="AA440" s="58" t="s">
        <v>2135</v>
      </c>
      <c r="AB440" s="59" t="s">
        <v>2136</v>
      </c>
    </row>
    <row r="441" spans="1:29" ht="22.5" customHeight="1" x14ac:dyDescent="0.2">
      <c r="A441" s="130" t="s">
        <v>2094</v>
      </c>
      <c r="B441" s="131" t="s">
        <v>2211</v>
      </c>
      <c r="C441" s="131" t="s">
        <v>557</v>
      </c>
      <c r="D441" s="132" t="s">
        <v>558</v>
      </c>
      <c r="E441" s="122" t="s">
        <v>108</v>
      </c>
      <c r="F441" s="124" t="s">
        <v>2212</v>
      </c>
      <c r="G441" s="20" t="s">
        <v>2213</v>
      </c>
      <c r="H441" s="124" t="s">
        <v>38</v>
      </c>
      <c r="I441" s="123" t="s">
        <v>396</v>
      </c>
      <c r="J441" s="133">
        <v>1</v>
      </c>
      <c r="K441" s="134" t="s">
        <v>730</v>
      </c>
      <c r="L441" s="135">
        <f t="shared" si="21"/>
        <v>5</v>
      </c>
      <c r="M441" s="136"/>
      <c r="N441" s="124" t="s">
        <v>2212</v>
      </c>
      <c r="O441" s="20" t="s">
        <v>2213</v>
      </c>
      <c r="P441" s="123" t="s">
        <v>397</v>
      </c>
      <c r="Q441" s="134" t="s">
        <v>169</v>
      </c>
      <c r="R441" s="134" t="s">
        <v>730</v>
      </c>
      <c r="S441" s="134">
        <f t="shared" si="20"/>
        <v>5</v>
      </c>
      <c r="T441" s="114" t="s">
        <v>35</v>
      </c>
      <c r="U441" s="118">
        <f>COUNTIF($C$5:$C$670,C441)</f>
        <v>7</v>
      </c>
      <c r="V441" s="54" t="s">
        <v>109</v>
      </c>
      <c r="W441" s="55" t="s">
        <v>71</v>
      </c>
      <c r="X441" s="54" t="s">
        <v>1523</v>
      </c>
      <c r="Y441" s="56" t="s">
        <v>560</v>
      </c>
      <c r="Z441" s="57"/>
      <c r="AA441" s="58"/>
      <c r="AB441" s="59" t="s">
        <v>561</v>
      </c>
    </row>
    <row r="442" spans="1:29" ht="22.5" customHeight="1" x14ac:dyDescent="0.2">
      <c r="A442" s="130" t="s">
        <v>2094</v>
      </c>
      <c r="B442" s="131" t="s">
        <v>2211</v>
      </c>
      <c r="C442" s="131" t="s">
        <v>298</v>
      </c>
      <c r="D442" s="132" t="s">
        <v>299</v>
      </c>
      <c r="E442" s="122" t="s">
        <v>108</v>
      </c>
      <c r="F442" s="123" t="s">
        <v>2212</v>
      </c>
      <c r="G442" s="20" t="s">
        <v>2213</v>
      </c>
      <c r="H442" s="124" t="s">
        <v>38</v>
      </c>
      <c r="I442" s="123" t="s">
        <v>311</v>
      </c>
      <c r="J442" s="133">
        <v>2</v>
      </c>
      <c r="K442" s="134" t="s">
        <v>730</v>
      </c>
      <c r="L442" s="135">
        <f t="shared" si="21"/>
        <v>10</v>
      </c>
      <c r="M442" s="136"/>
      <c r="N442" s="123" t="s">
        <v>2212</v>
      </c>
      <c r="O442" s="20" t="s">
        <v>2213</v>
      </c>
      <c r="P442" s="123" t="s">
        <v>454</v>
      </c>
      <c r="Q442" s="134" t="s">
        <v>169</v>
      </c>
      <c r="R442" s="134" t="s">
        <v>730</v>
      </c>
      <c r="S442" s="134">
        <f t="shared" si="20"/>
        <v>5</v>
      </c>
      <c r="T442" s="114"/>
      <c r="U442" s="118">
        <f>COUNTIF($C$5:$C$670,C442)</f>
        <v>7</v>
      </c>
      <c r="V442" s="54" t="s">
        <v>302</v>
      </c>
      <c r="W442" s="55" t="s">
        <v>303</v>
      </c>
      <c r="X442" s="54" t="s">
        <v>304</v>
      </c>
      <c r="Y442" s="35" t="s">
        <v>305</v>
      </c>
      <c r="Z442" s="57"/>
      <c r="AA442" s="58"/>
      <c r="AB442" s="59" t="s">
        <v>308</v>
      </c>
    </row>
    <row r="443" spans="1:29" ht="22.5" customHeight="1" x14ac:dyDescent="0.2">
      <c r="A443" s="130" t="s">
        <v>2094</v>
      </c>
      <c r="B443" s="131" t="s">
        <v>2211</v>
      </c>
      <c r="C443" s="131" t="s">
        <v>2082</v>
      </c>
      <c r="D443" s="132" t="s">
        <v>2083</v>
      </c>
      <c r="E443" s="122" t="s">
        <v>108</v>
      </c>
      <c r="F443" s="123" t="s">
        <v>2212</v>
      </c>
      <c r="G443" s="20" t="s">
        <v>2213</v>
      </c>
      <c r="H443" s="124" t="s">
        <v>38</v>
      </c>
      <c r="I443" s="123" t="s">
        <v>311</v>
      </c>
      <c r="J443" s="133">
        <v>2</v>
      </c>
      <c r="K443" s="134" t="s">
        <v>730</v>
      </c>
      <c r="L443" s="135">
        <f t="shared" si="21"/>
        <v>10</v>
      </c>
      <c r="M443" s="136"/>
      <c r="N443" s="123" t="s">
        <v>2212</v>
      </c>
      <c r="O443" s="20" t="s">
        <v>2213</v>
      </c>
      <c r="P443" s="123" t="s">
        <v>454</v>
      </c>
      <c r="Q443" s="134" t="s">
        <v>169</v>
      </c>
      <c r="R443" s="134" t="s">
        <v>730</v>
      </c>
      <c r="S443" s="134">
        <f t="shared" si="20"/>
        <v>5</v>
      </c>
      <c r="T443" s="114"/>
      <c r="U443" s="118">
        <f>COUNTIF($C$5:$C$670,C443)</f>
        <v>7</v>
      </c>
      <c r="V443" s="54" t="s">
        <v>1245</v>
      </c>
      <c r="W443" s="55" t="s">
        <v>2084</v>
      </c>
      <c r="X443" s="54" t="s">
        <v>2085</v>
      </c>
      <c r="Y443" s="56" t="s">
        <v>2086</v>
      </c>
      <c r="Z443" s="57" t="s">
        <v>2141</v>
      </c>
      <c r="AA443" s="58" t="s">
        <v>2142</v>
      </c>
      <c r="AB443" s="59" t="s">
        <v>2087</v>
      </c>
    </row>
    <row r="444" spans="1:29" ht="22.5" customHeight="1" x14ac:dyDescent="0.2">
      <c r="A444" s="130" t="s">
        <v>2094</v>
      </c>
      <c r="B444" s="131" t="s">
        <v>2211</v>
      </c>
      <c r="C444" s="131" t="s">
        <v>2236</v>
      </c>
      <c r="D444" s="132" t="s">
        <v>2237</v>
      </c>
      <c r="E444" s="122" t="s">
        <v>108</v>
      </c>
      <c r="F444" s="123" t="s">
        <v>2212</v>
      </c>
      <c r="G444" s="20" t="s">
        <v>2213</v>
      </c>
      <c r="H444" s="124" t="s">
        <v>169</v>
      </c>
      <c r="I444" s="123" t="s">
        <v>2238</v>
      </c>
      <c r="J444" s="133">
        <v>3</v>
      </c>
      <c r="K444" s="134" t="s">
        <v>730</v>
      </c>
      <c r="L444" s="135">
        <f t="shared" si="21"/>
        <v>15</v>
      </c>
      <c r="M444" s="136"/>
      <c r="N444" s="123" t="s">
        <v>2212</v>
      </c>
      <c r="O444" s="20" t="s">
        <v>2213</v>
      </c>
      <c r="P444" s="123"/>
      <c r="Q444" s="134" t="s">
        <v>923</v>
      </c>
      <c r="R444" s="134" t="s">
        <v>730</v>
      </c>
      <c r="S444" s="134">
        <f t="shared" si="20"/>
        <v>10</v>
      </c>
      <c r="T444" s="114" t="s">
        <v>35</v>
      </c>
      <c r="U444" s="118">
        <f>COUNTIF($C$5:$C$670,C444)</f>
        <v>1</v>
      </c>
      <c r="V444" s="54" t="s">
        <v>248</v>
      </c>
      <c r="W444" s="55" t="s">
        <v>249</v>
      </c>
      <c r="X444" s="54" t="s">
        <v>2239</v>
      </c>
      <c r="Y444" s="56" t="s">
        <v>2240</v>
      </c>
      <c r="Z444" s="57"/>
      <c r="AA444" s="58"/>
      <c r="AB444" s="59" t="s">
        <v>2241</v>
      </c>
    </row>
    <row r="445" spans="1:29" ht="22.5" customHeight="1" x14ac:dyDescent="0.2">
      <c r="A445" s="130" t="s">
        <v>2094</v>
      </c>
      <c r="B445" s="131" t="s">
        <v>2211</v>
      </c>
      <c r="C445" s="131" t="s">
        <v>1468</v>
      </c>
      <c r="D445" s="132" t="s">
        <v>1469</v>
      </c>
      <c r="E445" s="122" t="s">
        <v>108</v>
      </c>
      <c r="F445" s="124" t="s">
        <v>2230</v>
      </c>
      <c r="G445" s="20" t="s">
        <v>2213</v>
      </c>
      <c r="H445" s="124" t="s">
        <v>169</v>
      </c>
      <c r="I445" s="123" t="s">
        <v>311</v>
      </c>
      <c r="J445" s="133">
        <v>2</v>
      </c>
      <c r="K445" s="134" t="s">
        <v>730</v>
      </c>
      <c r="L445" s="135">
        <f t="shared" si="21"/>
        <v>10</v>
      </c>
      <c r="M445" s="136"/>
      <c r="N445" s="124" t="s">
        <v>2230</v>
      </c>
      <c r="O445" s="20" t="s">
        <v>2213</v>
      </c>
      <c r="P445" s="123" t="s">
        <v>454</v>
      </c>
      <c r="Q445" s="134" t="s">
        <v>169</v>
      </c>
      <c r="R445" s="134" t="s">
        <v>730</v>
      </c>
      <c r="S445" s="134">
        <f t="shared" si="20"/>
        <v>5</v>
      </c>
      <c r="T445" s="114" t="s">
        <v>35</v>
      </c>
      <c r="U445" s="118">
        <f>COUNTIF($C$5:$C$670,C445)</f>
        <v>3</v>
      </c>
      <c r="V445" s="54" t="s">
        <v>239</v>
      </c>
      <c r="W445" s="55" t="s">
        <v>240</v>
      </c>
      <c r="X445" s="54"/>
      <c r="Y445" s="56"/>
      <c r="Z445" s="57"/>
      <c r="AA445" s="58" t="s">
        <v>2242</v>
      </c>
      <c r="AB445" s="59" t="s">
        <v>1471</v>
      </c>
    </row>
    <row r="446" spans="1:29" ht="22.5" customHeight="1" x14ac:dyDescent="0.2">
      <c r="A446" s="130" t="s">
        <v>2094</v>
      </c>
      <c r="B446" s="131" t="s">
        <v>2243</v>
      </c>
      <c r="C446" s="131" t="s">
        <v>1713</v>
      </c>
      <c r="D446" s="132" t="s">
        <v>1714</v>
      </c>
      <c r="E446" s="122" t="s">
        <v>229</v>
      </c>
      <c r="F446" s="124" t="s">
        <v>1870</v>
      </c>
      <c r="G446" s="20" t="s">
        <v>1871</v>
      </c>
      <c r="H446" s="124" t="s">
        <v>38</v>
      </c>
      <c r="I446" s="123" t="s">
        <v>39</v>
      </c>
      <c r="J446" s="133">
        <v>2</v>
      </c>
      <c r="K446" s="134">
        <v>10</v>
      </c>
      <c r="L446" s="135">
        <f t="shared" si="21"/>
        <v>20</v>
      </c>
      <c r="M446" s="136"/>
      <c r="N446" s="124" t="s">
        <v>1870</v>
      </c>
      <c r="O446" s="20" t="s">
        <v>1871</v>
      </c>
      <c r="P446" s="123" t="s">
        <v>40</v>
      </c>
      <c r="Q446" s="134">
        <v>1</v>
      </c>
      <c r="R446" s="134">
        <v>5</v>
      </c>
      <c r="S446" s="134">
        <f t="shared" si="20"/>
        <v>5</v>
      </c>
      <c r="T446" s="114"/>
      <c r="U446" s="118">
        <f>COUNTIF($C$5:$C$670,C446)</f>
        <v>5</v>
      </c>
      <c r="V446" s="54" t="s">
        <v>41</v>
      </c>
      <c r="W446" s="55" t="s">
        <v>102</v>
      </c>
      <c r="X446" s="54" t="s">
        <v>1715</v>
      </c>
      <c r="Y446" s="56" t="s">
        <v>2153</v>
      </c>
      <c r="Z446" s="57" t="s">
        <v>2244</v>
      </c>
      <c r="AA446" s="58" t="s">
        <v>2245</v>
      </c>
      <c r="AB446" s="59" t="s">
        <v>1719</v>
      </c>
    </row>
    <row r="447" spans="1:29" ht="22.5" customHeight="1" x14ac:dyDescent="0.2">
      <c r="A447" s="130" t="s">
        <v>2094</v>
      </c>
      <c r="B447" s="131" t="s">
        <v>2243</v>
      </c>
      <c r="C447" s="131" t="s">
        <v>2221</v>
      </c>
      <c r="D447" s="132" t="s">
        <v>2222</v>
      </c>
      <c r="E447" s="122" t="s">
        <v>67</v>
      </c>
      <c r="F447" s="124" t="s">
        <v>1870</v>
      </c>
      <c r="G447" s="20" t="s">
        <v>1871</v>
      </c>
      <c r="H447" s="124" t="s">
        <v>2246</v>
      </c>
      <c r="I447" s="123" t="s">
        <v>427</v>
      </c>
      <c r="J447" s="133">
        <v>2</v>
      </c>
      <c r="K447" s="134">
        <v>5</v>
      </c>
      <c r="L447" s="135">
        <f t="shared" si="21"/>
        <v>10</v>
      </c>
      <c r="M447" s="136"/>
      <c r="N447" s="124" t="s">
        <v>1870</v>
      </c>
      <c r="O447" s="20" t="s">
        <v>1871</v>
      </c>
      <c r="P447" s="123" t="s">
        <v>377</v>
      </c>
      <c r="Q447" s="134">
        <v>1</v>
      </c>
      <c r="R447" s="134">
        <v>2</v>
      </c>
      <c r="S447" s="134">
        <f t="shared" si="20"/>
        <v>2</v>
      </c>
      <c r="T447" s="114"/>
      <c r="U447" s="118"/>
      <c r="V447" s="54" t="s">
        <v>41</v>
      </c>
      <c r="W447" s="55" t="s">
        <v>42</v>
      </c>
      <c r="X447" s="54" t="s">
        <v>2223</v>
      </c>
      <c r="Y447" s="56" t="s">
        <v>2224</v>
      </c>
      <c r="Z447" s="57" t="s">
        <v>2225</v>
      </c>
      <c r="AA447" s="58" t="s">
        <v>2226</v>
      </c>
      <c r="AB447" s="59" t="s">
        <v>2227</v>
      </c>
    </row>
    <row r="448" spans="1:29" ht="22.5" customHeight="1" x14ac:dyDescent="0.2">
      <c r="A448" s="130" t="s">
        <v>2094</v>
      </c>
      <c r="B448" s="131" t="s">
        <v>2243</v>
      </c>
      <c r="C448" s="131" t="s">
        <v>487</v>
      </c>
      <c r="D448" s="132" t="s">
        <v>488</v>
      </c>
      <c r="E448" s="122" t="s">
        <v>108</v>
      </c>
      <c r="F448" s="124" t="s">
        <v>2247</v>
      </c>
      <c r="G448" s="20" t="s">
        <v>2248</v>
      </c>
      <c r="H448" s="124" t="s">
        <v>38</v>
      </c>
      <c r="I448" s="123" t="s">
        <v>2192</v>
      </c>
      <c r="J448" s="133">
        <v>2</v>
      </c>
      <c r="K448" s="134">
        <v>5</v>
      </c>
      <c r="L448" s="135">
        <f t="shared" si="21"/>
        <v>10</v>
      </c>
      <c r="M448" s="136"/>
      <c r="N448" s="124" t="s">
        <v>2247</v>
      </c>
      <c r="O448" s="20" t="s">
        <v>2248</v>
      </c>
      <c r="P448" s="123" t="s">
        <v>2193</v>
      </c>
      <c r="Q448" s="134">
        <v>2</v>
      </c>
      <c r="R448" s="134">
        <v>5</v>
      </c>
      <c r="S448" s="134">
        <f t="shared" si="20"/>
        <v>10</v>
      </c>
      <c r="T448" s="114" t="s">
        <v>35</v>
      </c>
      <c r="U448" s="118">
        <f>COUNTIF($C$5:$C$670,C448)</f>
        <v>9</v>
      </c>
      <c r="V448" s="54" t="s">
        <v>248</v>
      </c>
      <c r="W448" s="55" t="s">
        <v>50</v>
      </c>
      <c r="X448" s="54" t="s">
        <v>496</v>
      </c>
      <c r="Y448" s="56"/>
      <c r="Z448" s="57" t="s">
        <v>1314</v>
      </c>
      <c r="AA448" s="58" t="s">
        <v>1315</v>
      </c>
      <c r="AB448" s="59" t="s">
        <v>499</v>
      </c>
    </row>
    <row r="449" spans="1:29" ht="22.5" customHeight="1" x14ac:dyDescent="0.2">
      <c r="A449" s="130" t="s">
        <v>2094</v>
      </c>
      <c r="B449" s="131" t="s">
        <v>2243</v>
      </c>
      <c r="C449" s="131" t="s">
        <v>557</v>
      </c>
      <c r="D449" s="132" t="s">
        <v>558</v>
      </c>
      <c r="E449" s="122" t="s">
        <v>108</v>
      </c>
      <c r="F449" s="124" t="s">
        <v>1870</v>
      </c>
      <c r="G449" s="20" t="s">
        <v>1871</v>
      </c>
      <c r="H449" s="124" t="s">
        <v>38</v>
      </c>
      <c r="I449" s="123" t="s">
        <v>396</v>
      </c>
      <c r="J449" s="133">
        <v>2</v>
      </c>
      <c r="K449" s="134" t="s">
        <v>730</v>
      </c>
      <c r="L449" s="135">
        <f t="shared" si="21"/>
        <v>10</v>
      </c>
      <c r="M449" s="136"/>
      <c r="N449" s="124" t="s">
        <v>1870</v>
      </c>
      <c r="O449" s="20" t="s">
        <v>1871</v>
      </c>
      <c r="P449" s="123" t="s">
        <v>397</v>
      </c>
      <c r="Q449" s="134" t="s">
        <v>923</v>
      </c>
      <c r="R449" s="134" t="s">
        <v>730</v>
      </c>
      <c r="S449" s="134">
        <f t="shared" si="20"/>
        <v>10</v>
      </c>
      <c r="T449" s="114" t="s">
        <v>35</v>
      </c>
      <c r="U449" s="118">
        <f>COUNTIF($C$5:$C$670,C449)</f>
        <v>7</v>
      </c>
      <c r="V449" s="54" t="s">
        <v>109</v>
      </c>
      <c r="W449" s="55" t="s">
        <v>71</v>
      </c>
      <c r="X449" s="54" t="s">
        <v>1523</v>
      </c>
      <c r="Y449" s="56" t="s">
        <v>560</v>
      </c>
      <c r="Z449" s="57"/>
      <c r="AA449" s="58"/>
      <c r="AB449" s="59" t="s">
        <v>561</v>
      </c>
    </row>
    <row r="450" spans="1:29" ht="22.5" customHeight="1" x14ac:dyDescent="0.2">
      <c r="A450" s="229" t="s">
        <v>2094</v>
      </c>
      <c r="B450" s="131"/>
      <c r="C450" s="131" t="s">
        <v>1159</v>
      </c>
      <c r="D450" s="132" t="s">
        <v>1160</v>
      </c>
      <c r="E450" s="144" t="s">
        <v>270</v>
      </c>
      <c r="F450" s="221" t="s">
        <v>1685</v>
      </c>
      <c r="G450" s="47" t="s">
        <v>1686</v>
      </c>
      <c r="H450" s="221" t="s">
        <v>38</v>
      </c>
      <c r="I450" s="221" t="s">
        <v>349</v>
      </c>
      <c r="J450" s="224">
        <v>4</v>
      </c>
      <c r="K450" s="224">
        <v>5</v>
      </c>
      <c r="L450" s="225">
        <f t="shared" si="21"/>
        <v>20</v>
      </c>
      <c r="M450" s="226"/>
      <c r="N450" s="221" t="s">
        <v>1685</v>
      </c>
      <c r="O450" s="47" t="s">
        <v>1686</v>
      </c>
      <c r="P450" s="221" t="s">
        <v>600</v>
      </c>
      <c r="Q450" s="224">
        <v>1</v>
      </c>
      <c r="R450" s="224">
        <v>5</v>
      </c>
      <c r="S450" s="224">
        <f t="shared" si="20"/>
        <v>5</v>
      </c>
      <c r="T450" s="227"/>
      <c r="U450" s="162">
        <f>COUNTIF($C$5:$C$670,C450)</f>
        <v>3</v>
      </c>
      <c r="V450" s="54" t="s">
        <v>189</v>
      </c>
      <c r="W450" s="55" t="s">
        <v>71</v>
      </c>
      <c r="X450" s="54" t="s">
        <v>1161</v>
      </c>
      <c r="Y450" s="56" t="s">
        <v>1162</v>
      </c>
      <c r="Z450" s="57"/>
      <c r="AA450" s="55"/>
      <c r="AB450" s="59" t="s">
        <v>1163</v>
      </c>
    </row>
    <row r="451" spans="1:29" ht="56.25" x14ac:dyDescent="0.2">
      <c r="A451" s="130" t="s">
        <v>2094</v>
      </c>
      <c r="B451" s="131"/>
      <c r="C451" s="131" t="s">
        <v>692</v>
      </c>
      <c r="D451" s="132" t="s">
        <v>693</v>
      </c>
      <c r="E451" s="122" t="s">
        <v>208</v>
      </c>
      <c r="F451" s="123" t="s">
        <v>2249</v>
      </c>
      <c r="G451" s="20" t="s">
        <v>1298</v>
      </c>
      <c r="H451" s="124" t="s">
        <v>38</v>
      </c>
      <c r="I451" s="123" t="s">
        <v>694</v>
      </c>
      <c r="J451" s="133">
        <v>6</v>
      </c>
      <c r="K451" s="134" t="s">
        <v>2118</v>
      </c>
      <c r="L451" s="111">
        <f t="shared" si="21"/>
        <v>36</v>
      </c>
      <c r="M451" s="136"/>
      <c r="N451" s="123" t="s">
        <v>2249</v>
      </c>
      <c r="O451" s="20" t="s">
        <v>1298</v>
      </c>
      <c r="P451" s="123" t="s">
        <v>695</v>
      </c>
      <c r="Q451" s="134" t="s">
        <v>923</v>
      </c>
      <c r="R451" s="134" t="s">
        <v>730</v>
      </c>
      <c r="S451" s="110">
        <f t="shared" si="20"/>
        <v>10</v>
      </c>
      <c r="T451" s="114" t="s">
        <v>35</v>
      </c>
      <c r="U451" s="118">
        <f>COUNTIF($C$5:$C$670,C451)</f>
        <v>4</v>
      </c>
      <c r="V451" s="54" t="s">
        <v>223</v>
      </c>
      <c r="W451" s="55" t="s">
        <v>71</v>
      </c>
      <c r="X451" s="32" t="s">
        <v>696</v>
      </c>
      <c r="Y451" s="34" t="s">
        <v>697</v>
      </c>
      <c r="Z451" s="57"/>
      <c r="AA451" s="58"/>
      <c r="AB451" s="36" t="s">
        <v>698</v>
      </c>
    </row>
    <row r="452" spans="1:29" ht="11.25" customHeight="1" x14ac:dyDescent="0.2">
      <c r="A452" s="71">
        <v>0</v>
      </c>
      <c r="B452" s="72">
        <v>0</v>
      </c>
      <c r="C452" s="72">
        <v>0</v>
      </c>
      <c r="D452" s="73"/>
      <c r="E452" s="74" t="s">
        <v>509</v>
      </c>
      <c r="F452" s="75"/>
      <c r="G452" s="20"/>
      <c r="H452" s="75"/>
      <c r="I452" s="75"/>
      <c r="J452" s="76">
        <v>0</v>
      </c>
      <c r="K452" s="76">
        <v>0</v>
      </c>
      <c r="L452" s="77">
        <f t="shared" si="21"/>
        <v>0</v>
      </c>
      <c r="M452" s="78"/>
      <c r="N452" s="75"/>
      <c r="O452" s="20"/>
      <c r="P452" s="75"/>
      <c r="Q452" s="76">
        <v>0</v>
      </c>
      <c r="R452" s="76"/>
      <c r="S452" s="76">
        <f t="shared" si="20"/>
        <v>0</v>
      </c>
      <c r="T452" s="79">
        <v>0</v>
      </c>
      <c r="U452" s="80">
        <v>0</v>
      </c>
      <c r="V452" s="81"/>
      <c r="W452" s="82"/>
      <c r="X452" s="32"/>
      <c r="Y452" s="35"/>
      <c r="Z452" s="35"/>
      <c r="AA452" s="33"/>
      <c r="AB452" s="40"/>
    </row>
    <row r="453" spans="1:29" ht="12" customHeight="1" thickBot="1" x14ac:dyDescent="0.25">
      <c r="A453" s="83" t="s">
        <v>2250</v>
      </c>
      <c r="B453" s="84"/>
      <c r="C453" s="216">
        <v>0</v>
      </c>
      <c r="D453" s="84">
        <f>COUNTA(D397:D452)-B465</f>
        <v>55</v>
      </c>
      <c r="E453" s="86"/>
      <c r="F453" s="87"/>
      <c r="G453" s="230"/>
      <c r="H453" s="87"/>
      <c r="I453" s="87"/>
      <c r="J453" s="89">
        <f>SUM(J397:J452)</f>
        <v>121</v>
      </c>
      <c r="K453" s="89"/>
      <c r="L453" s="231">
        <f>SUM(L397:L452)</f>
        <v>650</v>
      </c>
      <c r="M453" s="91"/>
      <c r="N453" s="87"/>
      <c r="O453" s="230"/>
      <c r="P453" s="87"/>
      <c r="Q453" s="232">
        <f>SUM(Q397:Q452)</f>
        <v>23</v>
      </c>
      <c r="R453" s="232"/>
      <c r="S453" s="89">
        <f>SUM(S397:S452)</f>
        <v>306</v>
      </c>
      <c r="T453" s="92"/>
      <c r="U453" s="93"/>
      <c r="V453" s="94"/>
      <c r="W453" s="95"/>
      <c r="X453" s="94"/>
      <c r="Y453" s="96"/>
      <c r="Z453" s="96"/>
      <c r="AA453" s="95"/>
      <c r="AB453" s="97"/>
    </row>
    <row r="454" spans="1:29" x14ac:dyDescent="0.2">
      <c r="E454" s="233"/>
      <c r="G454" s="5"/>
      <c r="U454" s="5"/>
      <c r="V454" s="5"/>
      <c r="W454" s="5"/>
      <c r="X454" s="234"/>
      <c r="Y454" s="234"/>
      <c r="Z454" s="234"/>
      <c r="AA454" s="234"/>
      <c r="AB454" s="234"/>
      <c r="AC454" s="5"/>
    </row>
    <row r="455" spans="1:29" x14ac:dyDescent="0.2">
      <c r="A455" s="5" t="s">
        <v>35</v>
      </c>
      <c r="B455" s="5" t="s">
        <v>2251</v>
      </c>
      <c r="E455" s="235"/>
      <c r="G455" s="5"/>
      <c r="U455" s="5"/>
      <c r="V455" s="5"/>
      <c r="W455" s="5"/>
      <c r="X455" s="234"/>
      <c r="Y455" s="234"/>
      <c r="Z455" s="234"/>
      <c r="AA455" s="234"/>
      <c r="AB455" s="234"/>
      <c r="AC455" s="5"/>
    </row>
    <row r="456" spans="1:29" x14ac:dyDescent="0.2">
      <c r="E456" s="235"/>
      <c r="G456" s="5"/>
      <c r="U456" s="5"/>
      <c r="V456" s="5"/>
      <c r="W456" s="5"/>
      <c r="X456" s="234"/>
      <c r="Y456" s="234"/>
      <c r="Z456" s="234"/>
      <c r="AA456" s="234"/>
      <c r="AB456" s="234"/>
      <c r="AC456" s="5"/>
    </row>
    <row r="457" spans="1:29" x14ac:dyDescent="0.2">
      <c r="E457" s="235"/>
      <c r="G457" s="5"/>
      <c r="U457" s="5"/>
      <c r="V457" s="5"/>
      <c r="W457" s="5"/>
      <c r="X457" s="234"/>
      <c r="Y457" s="234"/>
      <c r="Z457" s="234"/>
      <c r="AA457" s="234"/>
      <c r="AB457" s="234"/>
      <c r="AC457" s="5"/>
    </row>
    <row r="458" spans="1:29" x14ac:dyDescent="0.2">
      <c r="E458" s="235"/>
      <c r="G458" s="5"/>
      <c r="U458" s="5"/>
      <c r="V458" s="5"/>
      <c r="W458" s="5"/>
      <c r="X458" s="234"/>
      <c r="Y458" s="234"/>
      <c r="Z458" s="234"/>
      <c r="AA458" s="234"/>
      <c r="AB458" s="234"/>
      <c r="AC458" s="5"/>
    </row>
    <row r="459" spans="1:29" x14ac:dyDescent="0.2">
      <c r="E459" s="235"/>
      <c r="G459" s="5"/>
      <c r="U459" s="5"/>
      <c r="V459" s="5"/>
      <c r="W459" s="5"/>
      <c r="X459" s="234"/>
      <c r="Y459" s="234"/>
      <c r="Z459" s="234"/>
      <c r="AA459" s="234"/>
      <c r="AB459" s="234"/>
      <c r="AC459" s="5"/>
    </row>
    <row r="460" spans="1:29" x14ac:dyDescent="0.2">
      <c r="E460" s="235"/>
      <c r="G460" s="5"/>
      <c r="U460" s="5"/>
      <c r="V460" s="5"/>
      <c r="W460" s="5"/>
      <c r="X460" s="234"/>
      <c r="Y460" s="234"/>
      <c r="Z460" s="234"/>
      <c r="AA460" s="234"/>
      <c r="AB460" s="234"/>
      <c r="AC460" s="5"/>
    </row>
    <row r="461" spans="1:29" x14ac:dyDescent="0.2">
      <c r="E461" s="235"/>
      <c r="G461" s="5"/>
      <c r="U461" s="5"/>
      <c r="V461" s="5"/>
      <c r="W461" s="5"/>
      <c r="X461" s="234"/>
      <c r="Y461" s="234"/>
      <c r="Z461" s="234"/>
      <c r="AA461" s="234"/>
      <c r="AB461" s="234"/>
      <c r="AC461" s="5"/>
    </row>
    <row r="462" spans="1:29" x14ac:dyDescent="0.2">
      <c r="E462" s="235"/>
      <c r="G462" s="5"/>
      <c r="U462" s="5"/>
      <c r="V462" s="5"/>
      <c r="W462" s="5"/>
      <c r="X462" s="234"/>
      <c r="Y462" s="234"/>
      <c r="Z462" s="234"/>
      <c r="AA462" s="234"/>
      <c r="AB462" s="234"/>
      <c r="AC462" s="5"/>
    </row>
    <row r="463" spans="1:29" x14ac:dyDescent="0.2">
      <c r="E463" s="235"/>
      <c r="G463" s="5"/>
      <c r="U463" s="5"/>
      <c r="V463" s="5"/>
      <c r="W463" s="5"/>
      <c r="X463" s="234"/>
      <c r="Y463" s="234"/>
      <c r="Z463" s="234"/>
      <c r="AA463" s="234"/>
      <c r="AB463" s="234"/>
      <c r="AC463" s="5"/>
    </row>
    <row r="464" spans="1:29" x14ac:dyDescent="0.2">
      <c r="E464" s="235"/>
      <c r="G464" s="5"/>
      <c r="U464" s="5"/>
      <c r="V464" s="5"/>
      <c r="W464" s="5"/>
      <c r="X464" s="234"/>
      <c r="Y464" s="234"/>
      <c r="Z464" s="234"/>
      <c r="AA464" s="234"/>
      <c r="AB464" s="234"/>
      <c r="AC464" s="5"/>
    </row>
    <row r="465" spans="5:29" x14ac:dyDescent="0.2">
      <c r="E465" s="235"/>
      <c r="G465" s="5"/>
      <c r="U465" s="5"/>
      <c r="V465" s="5"/>
      <c r="W465" s="5"/>
      <c r="X465" s="234"/>
      <c r="Y465" s="234"/>
      <c r="Z465" s="234"/>
      <c r="AA465" s="234"/>
      <c r="AB465" s="234"/>
      <c r="AC465" s="5"/>
    </row>
    <row r="466" spans="5:29" x14ac:dyDescent="0.2">
      <c r="E466" s="235"/>
      <c r="G466" s="5"/>
      <c r="U466" s="5"/>
      <c r="V466" s="5"/>
      <c r="W466" s="5"/>
      <c r="X466" s="234"/>
      <c r="Y466" s="234"/>
      <c r="Z466" s="234"/>
      <c r="AA466" s="234"/>
      <c r="AB466" s="234"/>
      <c r="AC466" s="5"/>
    </row>
    <row r="467" spans="5:29" x14ac:dyDescent="0.2">
      <c r="E467" s="235"/>
      <c r="G467" s="5"/>
      <c r="U467" s="5"/>
      <c r="V467" s="5"/>
      <c r="W467" s="5"/>
      <c r="X467" s="234"/>
      <c r="Y467" s="234"/>
      <c r="Z467" s="234"/>
      <c r="AA467" s="234"/>
      <c r="AB467" s="234"/>
      <c r="AC467" s="5"/>
    </row>
    <row r="468" spans="5:29" x14ac:dyDescent="0.2">
      <c r="E468" s="235"/>
      <c r="G468" s="5"/>
      <c r="U468" s="5"/>
      <c r="V468" s="5"/>
      <c r="W468" s="5"/>
      <c r="X468" s="234"/>
      <c r="Y468" s="234"/>
      <c r="Z468" s="234"/>
      <c r="AA468" s="234"/>
      <c r="AB468" s="234"/>
      <c r="AC468" s="5"/>
    </row>
    <row r="469" spans="5:29" x14ac:dyDescent="0.2">
      <c r="E469" s="235"/>
      <c r="G469" s="5"/>
      <c r="U469" s="5"/>
      <c r="V469" s="5"/>
      <c r="W469" s="5"/>
      <c r="X469" s="234"/>
      <c r="Y469" s="234"/>
      <c r="Z469" s="234"/>
      <c r="AA469" s="234"/>
      <c r="AB469" s="234"/>
      <c r="AC469" s="5"/>
    </row>
    <row r="470" spans="5:29" x14ac:dyDescent="0.2">
      <c r="E470" s="235"/>
      <c r="G470" s="5"/>
      <c r="U470" s="5"/>
      <c r="V470" s="5"/>
      <c r="W470" s="5"/>
      <c r="X470" s="234"/>
      <c r="Y470" s="234"/>
      <c r="Z470" s="234"/>
      <c r="AA470" s="234"/>
      <c r="AB470" s="234"/>
      <c r="AC470" s="5"/>
    </row>
    <row r="471" spans="5:29" x14ac:dyDescent="0.2">
      <c r="E471" s="235"/>
      <c r="G471" s="5"/>
      <c r="U471" s="5"/>
      <c r="V471" s="5"/>
      <c r="W471" s="5"/>
      <c r="X471" s="234"/>
      <c r="Y471" s="234"/>
      <c r="Z471" s="234"/>
      <c r="AA471" s="234"/>
      <c r="AB471" s="234"/>
      <c r="AC471" s="5"/>
    </row>
    <row r="472" spans="5:29" x14ac:dyDescent="0.2">
      <c r="E472" s="235"/>
      <c r="G472" s="5"/>
      <c r="U472" s="5"/>
      <c r="V472" s="5"/>
      <c r="W472" s="5"/>
      <c r="X472" s="234"/>
      <c r="Y472" s="234"/>
      <c r="Z472" s="234"/>
      <c r="AA472" s="234"/>
      <c r="AB472" s="234"/>
      <c r="AC472" s="5"/>
    </row>
    <row r="473" spans="5:29" x14ac:dyDescent="0.2">
      <c r="E473" s="235"/>
      <c r="G473" s="5"/>
      <c r="U473" s="5"/>
      <c r="V473" s="5"/>
      <c r="W473" s="5"/>
      <c r="X473" s="234"/>
      <c r="Y473" s="234"/>
      <c r="Z473" s="234"/>
      <c r="AA473" s="234"/>
      <c r="AB473" s="234"/>
      <c r="AC473" s="5"/>
    </row>
    <row r="474" spans="5:29" x14ac:dyDescent="0.2">
      <c r="E474" s="235"/>
      <c r="G474" s="5"/>
      <c r="U474" s="5"/>
      <c r="V474" s="5"/>
      <c r="W474" s="5"/>
      <c r="X474" s="234"/>
      <c r="Y474" s="234"/>
      <c r="Z474" s="234"/>
      <c r="AA474" s="234"/>
      <c r="AB474" s="234"/>
      <c r="AC474" s="5"/>
    </row>
    <row r="475" spans="5:29" x14ac:dyDescent="0.2">
      <c r="E475" s="235"/>
      <c r="G475" s="5"/>
      <c r="U475" s="5"/>
      <c r="V475" s="5"/>
      <c r="W475" s="5"/>
      <c r="X475" s="234"/>
      <c r="Y475" s="234"/>
      <c r="Z475" s="234"/>
      <c r="AA475" s="234"/>
      <c r="AB475" s="234"/>
      <c r="AC475" s="5"/>
    </row>
    <row r="476" spans="5:29" x14ac:dyDescent="0.2">
      <c r="E476" s="235"/>
      <c r="G476" s="5"/>
      <c r="U476" s="5"/>
      <c r="V476" s="5"/>
      <c r="W476" s="5"/>
      <c r="X476" s="234"/>
      <c r="Y476" s="234"/>
      <c r="Z476" s="234"/>
      <c r="AA476" s="234"/>
      <c r="AB476" s="234"/>
      <c r="AC476" s="5"/>
    </row>
    <row r="477" spans="5:29" x14ac:dyDescent="0.2">
      <c r="E477" s="235"/>
      <c r="G477" s="5"/>
      <c r="U477" s="5"/>
      <c r="V477" s="5"/>
      <c r="W477" s="5"/>
      <c r="X477" s="234"/>
      <c r="Y477" s="234"/>
      <c r="Z477" s="234"/>
      <c r="AA477" s="234"/>
      <c r="AB477" s="234"/>
      <c r="AC477" s="5"/>
    </row>
    <row r="478" spans="5:29" x14ac:dyDescent="0.2">
      <c r="E478" s="235"/>
      <c r="G478" s="5"/>
      <c r="U478" s="5"/>
      <c r="V478" s="5"/>
      <c r="W478" s="5"/>
      <c r="X478" s="234"/>
      <c r="Y478" s="234"/>
      <c r="Z478" s="234"/>
      <c r="AA478" s="234"/>
      <c r="AB478" s="234"/>
      <c r="AC478" s="5"/>
    </row>
    <row r="479" spans="5:29" x14ac:dyDescent="0.2">
      <c r="E479" s="235"/>
      <c r="G479" s="5"/>
      <c r="U479" s="5"/>
      <c r="V479" s="5"/>
      <c r="W479" s="5"/>
      <c r="X479" s="234"/>
      <c r="Y479" s="234"/>
      <c r="Z479" s="234"/>
      <c r="AA479" s="234"/>
      <c r="AB479" s="234"/>
      <c r="AC479" s="5"/>
    </row>
  </sheetData>
  <mergeCells count="20">
    <mergeCell ref="F3:L3"/>
    <mergeCell ref="M3:M4"/>
    <mergeCell ref="N3:S3"/>
    <mergeCell ref="V3:V4"/>
    <mergeCell ref="W3:W4"/>
    <mergeCell ref="Z3:AA3"/>
    <mergeCell ref="AB3:AB4"/>
    <mergeCell ref="A2:A4"/>
    <mergeCell ref="B2:B4"/>
    <mergeCell ref="C2:C4"/>
    <mergeCell ref="D2:D4"/>
    <mergeCell ref="E2:E4"/>
    <mergeCell ref="A1:U1"/>
    <mergeCell ref="F2:M2"/>
    <mergeCell ref="N2:T2"/>
    <mergeCell ref="U2:U4"/>
    <mergeCell ref="T3:T4"/>
    <mergeCell ref="X3:Y3"/>
    <mergeCell ref="V2:W2"/>
    <mergeCell ref="X2:AA2"/>
  </mergeCells>
  <conditionalFormatting sqref="E355 E414 E95:E99 E257:E261 E143:E151 E91:E93 E105:E111 E269 E271:E273 E263:E264 E153 E113:E118">
    <cfRule type="cellIs" dxfId="125" priority="124" stopIfTrue="1" operator="equal">
      <formula>"04/05"</formula>
    </cfRule>
    <cfRule type="cellIs" dxfId="124" priority="125" stopIfTrue="1" operator="equal">
      <formula>"03/05"</formula>
    </cfRule>
    <cfRule type="cellIs" dxfId="123" priority="126" stopIfTrue="1" operator="equal">
      <formula>"02/05"</formula>
    </cfRule>
  </conditionalFormatting>
  <conditionalFormatting sqref="E265:E268">
    <cfRule type="cellIs" dxfId="122" priority="121" stopIfTrue="1" operator="equal">
      <formula>"04/05"</formula>
    </cfRule>
    <cfRule type="cellIs" dxfId="121" priority="122" stopIfTrue="1" operator="equal">
      <formula>"03/05"</formula>
    </cfRule>
    <cfRule type="cellIs" dxfId="120" priority="123" stopIfTrue="1" operator="equal">
      <formula>"02/05"</formula>
    </cfRule>
  </conditionalFormatting>
  <conditionalFormatting sqref="E102">
    <cfRule type="cellIs" dxfId="119" priority="118" stopIfTrue="1" operator="equal">
      <formula>"04/05"</formula>
    </cfRule>
    <cfRule type="cellIs" dxfId="118" priority="119" stopIfTrue="1" operator="equal">
      <formula>"03/05"</formula>
    </cfRule>
    <cfRule type="cellIs" dxfId="117" priority="120" stopIfTrue="1" operator="equal">
      <formula>"02/05"</formula>
    </cfRule>
  </conditionalFormatting>
  <conditionalFormatting sqref="E173">
    <cfRule type="cellIs" dxfId="116" priority="115" stopIfTrue="1" operator="equal">
      <formula>"04/05"</formula>
    </cfRule>
    <cfRule type="cellIs" dxfId="115" priority="116" stopIfTrue="1" operator="equal">
      <formula>"03/05"</formula>
    </cfRule>
    <cfRule type="cellIs" dxfId="114" priority="117" stopIfTrue="1" operator="equal">
      <formula>"02/05"</formula>
    </cfRule>
  </conditionalFormatting>
  <conditionalFormatting sqref="E100">
    <cfRule type="cellIs" dxfId="113" priority="112" stopIfTrue="1" operator="equal">
      <formula>"04/05"</formula>
    </cfRule>
    <cfRule type="cellIs" dxfId="112" priority="113" stopIfTrue="1" operator="equal">
      <formula>"03/05"</formula>
    </cfRule>
    <cfRule type="cellIs" dxfId="111" priority="114" stopIfTrue="1" operator="equal">
      <formula>"02/05"</formula>
    </cfRule>
  </conditionalFormatting>
  <conditionalFormatting sqref="E101">
    <cfRule type="cellIs" dxfId="110" priority="109" stopIfTrue="1" operator="equal">
      <formula>"04/05"</formula>
    </cfRule>
    <cfRule type="cellIs" dxfId="109" priority="110" stopIfTrue="1" operator="equal">
      <formula>"03/05"</formula>
    </cfRule>
    <cfRule type="cellIs" dxfId="108" priority="111" stopIfTrue="1" operator="equal">
      <formula>"02/05"</formula>
    </cfRule>
  </conditionalFormatting>
  <conditionalFormatting sqref="E405:E406">
    <cfRule type="cellIs" dxfId="107" priority="106" stopIfTrue="1" operator="equal">
      <formula>"04/05"</formula>
    </cfRule>
    <cfRule type="cellIs" dxfId="106" priority="107" stopIfTrue="1" operator="equal">
      <formula>"03/05"</formula>
    </cfRule>
    <cfRule type="cellIs" dxfId="105" priority="108" stopIfTrue="1" operator="equal">
      <formula>"02/05"</formula>
    </cfRule>
  </conditionalFormatting>
  <conditionalFormatting sqref="E270">
    <cfRule type="cellIs" dxfId="83" priority="82" stopIfTrue="1" operator="equal">
      <formula>"04/05"</formula>
    </cfRule>
    <cfRule type="cellIs" dxfId="82" priority="83" stopIfTrue="1" operator="equal">
      <formula>"03/05"</formula>
    </cfRule>
    <cfRule type="cellIs" dxfId="81" priority="84" stopIfTrue="1" operator="equal">
      <formula>"02/05"</formula>
    </cfRule>
  </conditionalFormatting>
  <conditionalFormatting sqref="E103">
    <cfRule type="cellIs" dxfId="77" priority="76" stopIfTrue="1" operator="equal">
      <formula>"04/05"</formula>
    </cfRule>
    <cfRule type="cellIs" dxfId="76" priority="77" stopIfTrue="1" operator="equal">
      <formula>"03/05"</formula>
    </cfRule>
    <cfRule type="cellIs" dxfId="75" priority="78" stopIfTrue="1" operator="equal">
      <formula>"02/05"</formula>
    </cfRule>
  </conditionalFormatting>
  <conditionalFormatting sqref="E430">
    <cfRule type="cellIs" dxfId="41" priority="40" stopIfTrue="1" operator="equal">
      <formula>"04/05"</formula>
    </cfRule>
    <cfRule type="cellIs" dxfId="40" priority="41" stopIfTrue="1" operator="equal">
      <formula>"03/05"</formula>
    </cfRule>
    <cfRule type="cellIs" dxfId="39" priority="42" stopIfTrue="1" operator="equal">
      <formula>"02/05"</formula>
    </cfRule>
  </conditionalFormatting>
  <conditionalFormatting sqref="E262">
    <cfRule type="cellIs" dxfId="32" priority="31" stopIfTrue="1" operator="equal">
      <formula>"04/05"</formula>
    </cfRule>
    <cfRule type="cellIs" dxfId="31" priority="32" stopIfTrue="1" operator="equal">
      <formula>"03/05"</formula>
    </cfRule>
    <cfRule type="cellIs" dxfId="30" priority="33" stopIfTrue="1" operator="equal">
      <formula>"02/05"</formula>
    </cfRule>
  </conditionalFormatting>
  <conditionalFormatting sqref="E399">
    <cfRule type="cellIs" dxfId="23" priority="22" stopIfTrue="1" operator="equal">
      <formula>"04/05"</formula>
    </cfRule>
    <cfRule type="cellIs" dxfId="22" priority="23" stopIfTrue="1" operator="equal">
      <formula>"03/05"</formula>
    </cfRule>
    <cfRule type="cellIs" dxfId="21" priority="24" stopIfTrue="1" operator="equal">
      <formula>"02/05"</formula>
    </cfRule>
  </conditionalFormatting>
  <conditionalFormatting sqref="E152">
    <cfRule type="cellIs" dxfId="17" priority="16" stopIfTrue="1" operator="equal">
      <formula>"04/05"</formula>
    </cfRule>
    <cfRule type="cellIs" dxfId="16" priority="17" stopIfTrue="1" operator="equal">
      <formula>"03/05"</formula>
    </cfRule>
    <cfRule type="cellIs" dxfId="15" priority="18" stopIfTrue="1" operator="equal">
      <formula>"02/05"</formula>
    </cfRule>
  </conditionalFormatting>
  <conditionalFormatting sqref="E112">
    <cfRule type="cellIs" dxfId="14" priority="13" stopIfTrue="1" operator="equal">
      <formula>"04/05"</formula>
    </cfRule>
    <cfRule type="cellIs" dxfId="13" priority="14" stopIfTrue="1" operator="equal">
      <formula>"03/05"</formula>
    </cfRule>
    <cfRule type="cellIs" dxfId="12" priority="15" stopIfTrue="1" operator="equal">
      <formula>"02/05"</formula>
    </cfRule>
  </conditionalFormatting>
  <conditionalFormatting sqref="E433:E434">
    <cfRule type="cellIs" dxfId="8" priority="7" stopIfTrue="1" operator="equal">
      <formula>"04/05"</formula>
    </cfRule>
    <cfRule type="cellIs" dxfId="7" priority="8" stopIfTrue="1" operator="equal">
      <formula>"03/05"</formula>
    </cfRule>
    <cfRule type="cellIs" dxfId="6" priority="9" stopIfTrue="1" operator="equal">
      <formula>"02/05"</formula>
    </cfRule>
  </conditionalFormatting>
  <hyperlinks>
    <hyperlink ref="AB86" r:id="rId1" display="http://www.ehu.es"/>
    <hyperlink ref="Y86" r:id="rId2" display="directora.internacional@ehu.es"/>
    <hyperlink ref="AA86" r:id="rId3" display="guru.intxaurburu@ehu.es"/>
    <hyperlink ref="Y179" r:id="rId4"/>
    <hyperlink ref="AA179" r:id="rId5"/>
    <hyperlink ref="AB179" r:id="rId6"/>
    <hyperlink ref="Y183" r:id="rId7"/>
    <hyperlink ref="AB183" r:id="rId8"/>
    <hyperlink ref="Y211" r:id="rId9"/>
    <hyperlink ref="AA211" r:id="rId10"/>
    <hyperlink ref="AB211" r:id="rId11"/>
    <hyperlink ref="Y201" r:id="rId12"/>
    <hyperlink ref="AA201" r:id="rId13"/>
    <hyperlink ref="AB201" r:id="rId14"/>
    <hyperlink ref="Y214" r:id="rId15"/>
    <hyperlink ref="AB214" r:id="rId16"/>
    <hyperlink ref="Y217" r:id="rId17" display="intrel@trakya.edu.tr"/>
    <hyperlink ref="AB217" r:id="rId18"/>
    <hyperlink ref="Y278" r:id="rId19"/>
    <hyperlink ref="AA278" r:id="rId20"/>
    <hyperlink ref="AB278" r:id="rId21"/>
    <hyperlink ref="Y190" r:id="rId22"/>
    <hyperlink ref="AB190" r:id="rId23"/>
    <hyperlink ref="Y199" r:id="rId24"/>
    <hyperlink ref="AA199" r:id="rId25"/>
    <hyperlink ref="AB199" r:id="rId26"/>
    <hyperlink ref="Y6" r:id="rId27"/>
    <hyperlink ref="AB6" r:id="rId28"/>
    <hyperlink ref="Y7" r:id="rId29"/>
    <hyperlink ref="AA7" r:id="rId30"/>
    <hyperlink ref="AB7" r:id="rId31"/>
    <hyperlink ref="AA11" r:id="rId32"/>
    <hyperlink ref="AB11" r:id="rId33"/>
    <hyperlink ref="Y14" r:id="rId34"/>
    <hyperlink ref="AA14" r:id="rId35"/>
    <hyperlink ref="AB14" r:id="rId36"/>
    <hyperlink ref="Y16" r:id="rId37"/>
    <hyperlink ref="AA16" r:id="rId38"/>
    <hyperlink ref="AB16" r:id="rId39"/>
    <hyperlink ref="Y19" r:id="rId40"/>
    <hyperlink ref="AA19" r:id="rId41"/>
    <hyperlink ref="AB19" r:id="rId42"/>
    <hyperlink ref="Y20" r:id="rId43"/>
    <hyperlink ref="AB20" r:id="rId44"/>
    <hyperlink ref="Y21" r:id="rId45"/>
    <hyperlink ref="AA21" r:id="rId46"/>
    <hyperlink ref="AB21" r:id="rId47"/>
    <hyperlink ref="AA27" r:id="rId48"/>
    <hyperlink ref="AB27" r:id="rId49"/>
    <hyperlink ref="Y29" r:id="rId50"/>
    <hyperlink ref="AB29" r:id="rId51"/>
    <hyperlink ref="Y32" r:id="rId52"/>
    <hyperlink ref="Y36" r:id="rId53"/>
    <hyperlink ref="AA36" r:id="rId54"/>
    <hyperlink ref="AB36" r:id="rId55"/>
    <hyperlink ref="AA38" r:id="rId56"/>
    <hyperlink ref="AB38" r:id="rId57"/>
    <hyperlink ref="Y39" r:id="rId58"/>
    <hyperlink ref="AA39" r:id="rId59"/>
    <hyperlink ref="AB39" r:id="rId60"/>
    <hyperlink ref="Y41" r:id="rId61"/>
    <hyperlink ref="AA41" r:id="rId62"/>
    <hyperlink ref="AB41" r:id="rId63"/>
    <hyperlink ref="Y42" r:id="rId64"/>
    <hyperlink ref="AB42" r:id="rId65"/>
    <hyperlink ref="Y49" r:id="rId66"/>
    <hyperlink ref="AA49" r:id="rId67"/>
    <hyperlink ref="AB49" r:id="rId68"/>
    <hyperlink ref="Y55" r:id="rId69"/>
    <hyperlink ref="AA55" r:id="rId70"/>
    <hyperlink ref="AB55" r:id="rId71"/>
    <hyperlink ref="Y61" r:id="rId72"/>
    <hyperlink ref="AA61" r:id="rId73"/>
    <hyperlink ref="AB61" r:id="rId74"/>
    <hyperlink ref="AB32" r:id="rId75"/>
    <hyperlink ref="Y62" r:id="rId76"/>
    <hyperlink ref="AA62" r:id="rId77"/>
    <hyperlink ref="AB62" r:id="rId78"/>
    <hyperlink ref="Y64" r:id="rId79"/>
    <hyperlink ref="AA64" r:id="rId80"/>
    <hyperlink ref="AB64" r:id="rId81"/>
    <hyperlink ref="Y67" r:id="rId82"/>
    <hyperlink ref="AB67" r:id="rId83"/>
    <hyperlink ref="AA68" r:id="rId84"/>
    <hyperlink ref="Y69" r:id="rId85"/>
    <hyperlink ref="AB69" r:id="rId86"/>
    <hyperlink ref="Y74" r:id="rId87"/>
    <hyperlink ref="AA74" r:id="rId88"/>
    <hyperlink ref="AB74" r:id="rId89"/>
    <hyperlink ref="AA82" r:id="rId90"/>
    <hyperlink ref="AB82" r:id="rId91"/>
    <hyperlink ref="Y84" r:id="rId92"/>
    <hyperlink ref="AB84" r:id="rId93"/>
    <hyperlink ref="Y85" r:id="rId94"/>
    <hyperlink ref="Y91" r:id="rId95"/>
    <hyperlink ref="AA91" r:id="rId96"/>
    <hyperlink ref="AB91" r:id="rId97"/>
    <hyperlink ref="Y109" r:id="rId98"/>
    <hyperlink ref="AB109" r:id="rId99"/>
    <hyperlink ref="Y181" r:id="rId100"/>
    <hyperlink ref="AB181" r:id="rId101"/>
    <hyperlink ref="AA200" r:id="rId102"/>
    <hyperlink ref="AB200" r:id="rId103"/>
    <hyperlink ref="Y205" r:id="rId104"/>
    <hyperlink ref="AA205" r:id="rId105" display="kamilla.klonowska@hkr.se"/>
    <hyperlink ref="AB205" r:id="rId106"/>
    <hyperlink ref="AA207" r:id="rId107"/>
    <hyperlink ref="AB207" r:id="rId108"/>
    <hyperlink ref="Y215" r:id="rId109"/>
    <hyperlink ref="AA215" r:id="rId110"/>
    <hyperlink ref="Y257" r:id="rId111"/>
    <hyperlink ref="AA257" r:id="rId112"/>
    <hyperlink ref="AB257" r:id="rId113"/>
    <hyperlink ref="AA272" r:id="rId114"/>
    <hyperlink ref="AB272" r:id="rId115"/>
    <hyperlink ref="Y293" r:id="rId116"/>
    <hyperlink ref="AA293" r:id="rId117"/>
    <hyperlink ref="AB293" r:id="rId118"/>
    <hyperlink ref="Y298" r:id="rId119"/>
    <hyperlink ref="AA298" r:id="rId120"/>
    <hyperlink ref="AB298" r:id="rId121"/>
    <hyperlink ref="Y314" r:id="rId122"/>
    <hyperlink ref="AA314" r:id="rId123"/>
    <hyperlink ref="AB314" r:id="rId124"/>
    <hyperlink ref="AA315" r:id="rId125"/>
    <hyperlink ref="AB315" r:id="rId126"/>
    <hyperlink ref="Y341" r:id="rId127"/>
    <hyperlink ref="AA341" r:id="rId128"/>
    <hyperlink ref="AB341" r:id="rId129"/>
    <hyperlink ref="Y348" r:id="rId130"/>
    <hyperlink ref="AB348" r:id="rId131"/>
    <hyperlink ref="Y353" r:id="rId132"/>
    <hyperlink ref="AA353" r:id="rId133"/>
    <hyperlink ref="AB353" r:id="rId134"/>
    <hyperlink ref="AB355" r:id="rId135"/>
    <hyperlink ref="Y359" r:id="rId136"/>
    <hyperlink ref="AA359" r:id="rId137"/>
    <hyperlink ref="AB359" r:id="rId138"/>
    <hyperlink ref="Y361" r:id="rId139"/>
    <hyperlink ref="AA361" r:id="rId140"/>
    <hyperlink ref="AA368" r:id="rId141"/>
    <hyperlink ref="Y372" r:id="rId142"/>
    <hyperlink ref="AB372" r:id="rId143"/>
    <hyperlink ref="Y380" r:id="rId144"/>
    <hyperlink ref="AB380" r:id="rId145"/>
    <hyperlink ref="Y381" r:id="rId146"/>
    <hyperlink ref="AB381" r:id="rId147"/>
    <hyperlink ref="Y382" r:id="rId148"/>
    <hyperlink ref="AA382" r:id="rId149"/>
    <hyperlink ref="AB382" r:id="rId150"/>
    <hyperlink ref="Y383" r:id="rId151"/>
    <hyperlink ref="AB383" r:id="rId152"/>
    <hyperlink ref="Y385" r:id="rId153"/>
    <hyperlink ref="AB385" r:id="rId154"/>
    <hyperlink ref="AA386" r:id="rId155"/>
    <hyperlink ref="Y203" r:id="rId156"/>
    <hyperlink ref="AB203" r:id="rId157"/>
    <hyperlink ref="Y210" r:id="rId158"/>
    <hyperlink ref="AA210" r:id="rId159"/>
    <hyperlink ref="AB210" r:id="rId160"/>
    <hyperlink ref="Y5" r:id="rId161"/>
    <hyperlink ref="AB5" r:id="rId162"/>
    <hyperlink ref="Y15" r:id="rId163"/>
    <hyperlink ref="AB15" r:id="rId164"/>
    <hyperlink ref="AA15" r:id="rId165"/>
    <hyperlink ref="Y30" r:id="rId166"/>
    <hyperlink ref="Y33" r:id="rId167"/>
    <hyperlink ref="AB33" r:id="rId168"/>
    <hyperlink ref="Y40" r:id="rId169"/>
    <hyperlink ref="AA40" r:id="rId170"/>
    <hyperlink ref="AB40" r:id="rId171"/>
    <hyperlink ref="Y47" r:id="rId172"/>
    <hyperlink ref="Y48" r:id="rId173"/>
    <hyperlink ref="AB48" r:id="rId174"/>
    <hyperlink ref="Y54" r:id="rId175"/>
    <hyperlink ref="AA54" r:id="rId176"/>
    <hyperlink ref="Y63" r:id="rId177"/>
    <hyperlink ref="AA63" r:id="rId178"/>
    <hyperlink ref="AB63" r:id="rId179"/>
    <hyperlink ref="Y243" r:id="rId180"/>
    <hyperlink ref="AA243" r:id="rId181"/>
    <hyperlink ref="AB243" r:id="rId182"/>
    <hyperlink ref="AB229" r:id="rId183"/>
    <hyperlink ref="Y229" r:id="rId184"/>
    <hyperlink ref="AA229" r:id="rId185"/>
    <hyperlink ref="Y245" r:id="rId186"/>
    <hyperlink ref="AA245" r:id="rId187" display="sonja.kalauz@zvu.hr_x000a_"/>
    <hyperlink ref="AB245" r:id="rId188"/>
    <hyperlink ref="Y247" r:id="rId189"/>
    <hyperlink ref="AB247" r:id="rId190"/>
    <hyperlink ref="Y236" r:id="rId191"/>
    <hyperlink ref="AA236" r:id="rId192"/>
    <hyperlink ref="AB236" r:id="rId193"/>
    <hyperlink ref="Y248" r:id="rId194"/>
    <hyperlink ref="AA248" r:id="rId195"/>
    <hyperlink ref="AB248" r:id="rId196"/>
    <hyperlink ref="Y249" r:id="rId197"/>
    <hyperlink ref="AA249" r:id="rId198"/>
    <hyperlink ref="AB249" r:id="rId199"/>
    <hyperlink ref="Y239" r:id="rId200"/>
    <hyperlink ref="AA239" r:id="rId201"/>
    <hyperlink ref="AB239" r:id="rId202"/>
    <hyperlink ref="Y240" r:id="rId203"/>
    <hyperlink ref="AB240" r:id="rId204"/>
    <hyperlink ref="Y81" r:id="rId205"/>
    <hyperlink ref="AA81" r:id="rId206"/>
    <hyperlink ref="AB81" r:id="rId207"/>
    <hyperlink ref="Y88" r:id="rId208"/>
    <hyperlink ref="AB88" r:id="rId209"/>
    <hyperlink ref="Y89" r:id="rId210"/>
    <hyperlink ref="AB89" r:id="rId211"/>
    <hyperlink ref="AA89" r:id="rId212" display="catherine.salomoni@univ-pau.fr;olivier.merignac@univ-pau.fr"/>
    <hyperlink ref="Y72" r:id="rId213"/>
    <hyperlink ref="AA72" r:id="rId214" display="marion.gemende@ehs-dresden.de;herbert.effinger@ehs-dresden.de"/>
    <hyperlink ref="AB72" r:id="rId215"/>
    <hyperlink ref="AB75" r:id="rId216"/>
    <hyperlink ref="AA76" r:id="rId217"/>
    <hyperlink ref="AB76" r:id="rId218"/>
    <hyperlink ref="Y77" r:id="rId219"/>
    <hyperlink ref="AA77" r:id="rId220"/>
    <hyperlink ref="AB77" r:id="rId221"/>
    <hyperlink ref="Y80" r:id="rId222"/>
    <hyperlink ref="AB80" r:id="rId223"/>
    <hyperlink ref="Y94" r:id="rId224"/>
    <hyperlink ref="AB94" r:id="rId225"/>
    <hyperlink ref="Y95" r:id="rId226"/>
    <hyperlink ref="AA95" r:id="rId227"/>
    <hyperlink ref="AB95" r:id="rId228"/>
    <hyperlink ref="Y96" r:id="rId229"/>
    <hyperlink ref="AB96" r:id="rId230"/>
    <hyperlink ref="Y97" r:id="rId231"/>
    <hyperlink ref="AB97" r:id="rId232"/>
    <hyperlink ref="Y100" r:id="rId233"/>
    <hyperlink ref="Y101" r:id="rId234"/>
    <hyperlink ref="Y102" r:id="rId235"/>
    <hyperlink ref="AB102" r:id="rId236"/>
    <hyperlink ref="Y105" r:id="rId237"/>
    <hyperlink ref="AB105" r:id="rId238"/>
    <hyperlink ref="Y110" r:id="rId239"/>
    <hyperlink ref="AA110" r:id="rId240"/>
    <hyperlink ref="Y113" r:id="rId241"/>
    <hyperlink ref="AA113" r:id="rId242"/>
    <hyperlink ref="AB113" r:id="rId243"/>
    <hyperlink ref="Y115" r:id="rId244"/>
    <hyperlink ref="Y120" r:id="rId245"/>
    <hyperlink ref="AA120" r:id="rId246" display="hakan.savaz.sazak@ege.edu.tr;fatih.saygili@ege.edu.tr"/>
    <hyperlink ref="AB120" r:id="rId247"/>
    <hyperlink ref="Y122" r:id="rId248"/>
    <hyperlink ref="AB122" r:id="rId249"/>
    <hyperlink ref="AA254" r:id="rId250"/>
    <hyperlink ref="AB254" r:id="rId251"/>
    <hyperlink ref="AA255" r:id="rId252"/>
    <hyperlink ref="AB255" r:id="rId253"/>
    <hyperlink ref="Y260" r:id="rId254"/>
    <hyperlink ref="AA260" r:id="rId255"/>
    <hyperlink ref="Y261" r:id="rId256"/>
    <hyperlink ref="AA261" r:id="rId257"/>
    <hyperlink ref="Y265" r:id="rId258"/>
    <hyperlink ref="AA265" r:id="rId259"/>
    <hyperlink ref="AB265" r:id="rId260"/>
    <hyperlink ref="AA269" r:id="rId261"/>
    <hyperlink ref="AB269" r:id="rId262"/>
    <hyperlink ref="Y271" r:id="rId263"/>
    <hyperlink ref="AB271" r:id="rId264"/>
    <hyperlink ref="Y274" r:id="rId265"/>
    <hyperlink ref="AB274" r:id="rId266"/>
    <hyperlink ref="Y275" r:id="rId267"/>
    <hyperlink ref="AA275" r:id="rId268"/>
    <hyperlink ref="AB275" r:id="rId269"/>
    <hyperlink ref="Y276" r:id="rId270"/>
    <hyperlink ref="AA276" r:id="rId271"/>
    <hyperlink ref="AB276" r:id="rId272"/>
    <hyperlink ref="Y283" r:id="rId273"/>
    <hyperlink ref="AB283" r:id="rId274"/>
    <hyperlink ref="Y286" r:id="rId275"/>
    <hyperlink ref="AA286" r:id="rId276"/>
    <hyperlink ref="AB286" r:id="rId277"/>
    <hyperlink ref="Y294" r:id="rId278"/>
    <hyperlink ref="AA294" r:id="rId279"/>
    <hyperlink ref="AB294" r:id="rId280"/>
    <hyperlink ref="Y302" r:id="rId281"/>
    <hyperlink ref="AA302" r:id="rId282"/>
    <hyperlink ref="AB302" r:id="rId283"/>
    <hyperlink ref="Y303" r:id="rId284"/>
    <hyperlink ref="AB303" r:id="rId285"/>
    <hyperlink ref="Y307" r:id="rId286"/>
    <hyperlink ref="AB307" r:id="rId287"/>
    <hyperlink ref="AA308" r:id="rId288"/>
    <hyperlink ref="AB308" r:id="rId289"/>
    <hyperlink ref="Y311" r:id="rId290"/>
    <hyperlink ref="AA311" r:id="rId291"/>
    <hyperlink ref="AB311" r:id="rId292"/>
    <hyperlink ref="AA313" r:id="rId293"/>
    <hyperlink ref="AB313" r:id="rId294"/>
    <hyperlink ref="Y318" r:id="rId295"/>
    <hyperlink ref="AB318" r:id="rId296"/>
    <hyperlink ref="Y321" r:id="rId297"/>
    <hyperlink ref="AA321" r:id="rId298"/>
    <hyperlink ref="AB321" r:id="rId299"/>
    <hyperlink ref="Y326" r:id="rId300"/>
    <hyperlink ref="AA326" r:id="rId301"/>
    <hyperlink ref="AB326" r:id="rId302"/>
    <hyperlink ref="Y327" r:id="rId303"/>
    <hyperlink ref="AA327" r:id="rId304"/>
    <hyperlink ref="Y337" r:id="rId305"/>
    <hyperlink ref="AA337" r:id="rId306"/>
    <hyperlink ref="AB337" r:id="rId307"/>
    <hyperlink ref="Y349" r:id="rId308"/>
    <hyperlink ref="AB349" r:id="rId309"/>
    <hyperlink ref="Y354" r:id="rId310"/>
    <hyperlink ref="AA354" r:id="rId311"/>
    <hyperlink ref="AB354" r:id="rId312"/>
    <hyperlink ref="Y374" r:id="rId313"/>
    <hyperlink ref="AB374" r:id="rId314"/>
    <hyperlink ref="Y376" r:id="rId315"/>
    <hyperlink ref="AA376" r:id="rId316"/>
    <hyperlink ref="AA388" r:id="rId317"/>
    <hyperlink ref="AB388" r:id="rId318"/>
    <hyperlink ref="AB267" r:id="rId319"/>
    <hyperlink ref="Y267" r:id="rId320"/>
    <hyperlink ref="AA267" r:id="rId321"/>
    <hyperlink ref="Y356" r:id="rId322"/>
    <hyperlink ref="AA356" r:id="rId323"/>
    <hyperlink ref="AB356" r:id="rId324"/>
    <hyperlink ref="Y387" r:id="rId325"/>
    <hyperlink ref="AB387" r:id="rId326"/>
    <hyperlink ref="Y392" r:id="rId327"/>
    <hyperlink ref="AB392" r:id="rId328"/>
    <hyperlink ref="Y393" r:id="rId329"/>
    <hyperlink ref="AB393" r:id="rId330"/>
    <hyperlink ref="AB409" r:id="rId331"/>
    <hyperlink ref="Y410" r:id="rId332"/>
    <hyperlink ref="AA410" r:id="rId333"/>
    <hyperlink ref="AB410" r:id="rId334"/>
    <hyperlink ref="Y412" r:id="rId335"/>
    <hyperlink ref="AA412" r:id="rId336"/>
    <hyperlink ref="AB412" r:id="rId337"/>
    <hyperlink ref="AB416" r:id="rId338"/>
    <hyperlink ref="Y417" r:id="rId339"/>
    <hyperlink ref="AA417" r:id="rId340"/>
    <hyperlink ref="AB417" r:id="rId341"/>
    <hyperlink ref="Y418" r:id="rId342"/>
    <hyperlink ref="AA418" r:id="rId343"/>
    <hyperlink ref="AB418" r:id="rId344"/>
    <hyperlink ref="Y419" r:id="rId345"/>
    <hyperlink ref="AA419" r:id="rId346"/>
    <hyperlink ref="AB419" r:id="rId347"/>
    <hyperlink ref="Y420" r:id="rId348"/>
    <hyperlink ref="AA420" r:id="rId349"/>
    <hyperlink ref="AB420" r:id="rId350"/>
    <hyperlink ref="Y421" r:id="rId351"/>
    <hyperlink ref="AB421" r:id="rId352"/>
    <hyperlink ref="Y422" r:id="rId353"/>
    <hyperlink ref="AA422" r:id="rId354"/>
    <hyperlink ref="AB422" r:id="rId355"/>
    <hyperlink ref="Y423" r:id="rId356"/>
    <hyperlink ref="AB423" r:id="rId357"/>
    <hyperlink ref="AA423" r:id="rId358"/>
    <hyperlink ref="Y424" r:id="rId359"/>
    <hyperlink ref="AA424" r:id="rId360"/>
    <hyperlink ref="AB424" r:id="rId361"/>
    <hyperlink ref="AA425" r:id="rId362"/>
    <hyperlink ref="AB425" r:id="rId363"/>
    <hyperlink ref="Y428" r:id="rId364"/>
    <hyperlink ref="AA428" r:id="rId365"/>
    <hyperlink ref="AB428" r:id="rId366"/>
    <hyperlink ref="AB432" r:id="rId367"/>
    <hyperlink ref="Y433" r:id="rId368"/>
    <hyperlink ref="AA433" r:id="rId369"/>
    <hyperlink ref="AB433" r:id="rId370"/>
    <hyperlink ref="Y442" r:id="rId371"/>
    <hyperlink ref="AB442" r:id="rId372"/>
    <hyperlink ref="Y443" r:id="rId373"/>
    <hyperlink ref="AA443" r:id="rId374"/>
    <hyperlink ref="AB443" r:id="rId375"/>
    <hyperlink ref="Y446" r:id="rId376"/>
    <hyperlink ref="AA446" r:id="rId377"/>
    <hyperlink ref="AB446" r:id="rId378"/>
    <hyperlink ref="AA448" r:id="rId379"/>
    <hyperlink ref="AB448" r:id="rId380"/>
    <hyperlink ref="Y34" r:id="rId381"/>
    <hyperlink ref="AB34" r:id="rId382"/>
    <hyperlink ref="AA34" r:id="rId383"/>
    <hyperlink ref="Y25" r:id="rId384"/>
    <hyperlink ref="AA25" r:id="rId385"/>
    <hyperlink ref="AB25" r:id="rId386"/>
    <hyperlink ref="Y26" r:id="rId387"/>
    <hyperlink ref="AA26" r:id="rId388"/>
    <hyperlink ref="AB26" r:id="rId389"/>
    <hyperlink ref="Y37" r:id="rId390"/>
    <hyperlink ref="AA37" r:id="rId391"/>
    <hyperlink ref="AB37" r:id="rId392"/>
    <hyperlink ref="Y44" r:id="rId393"/>
    <hyperlink ref="AA44" r:id="rId394"/>
    <hyperlink ref="AB44" r:id="rId395"/>
    <hyperlink ref="Y59" r:id="rId396"/>
    <hyperlink ref="AA59" r:id="rId397"/>
    <hyperlink ref="AB59" r:id="rId398"/>
    <hyperlink ref="Y370" r:id="rId399"/>
    <hyperlink ref="AA370" r:id="rId400"/>
    <hyperlink ref="AB370" r:id="rId401"/>
    <hyperlink ref="Y391" r:id="rId402"/>
    <hyperlink ref="AB391" r:id="rId403"/>
    <hyperlink ref="Y394" r:id="rId404"/>
    <hyperlink ref="AB394" r:id="rId405"/>
    <hyperlink ref="Y427" r:id="rId406"/>
    <hyperlink ref="AA427" r:id="rId407"/>
    <hyperlink ref="AB427" r:id="rId408"/>
    <hyperlink ref="Y144" r:id="rId409"/>
    <hyperlink ref="AA144" r:id="rId410"/>
    <hyperlink ref="AB144" r:id="rId411"/>
    <hyperlink ref="Y147" r:id="rId412"/>
    <hyperlink ref="AB147" r:id="rId413"/>
    <hyperlink ref="Y168" r:id="rId414"/>
    <hyperlink ref="AA168" r:id="rId415"/>
    <hyperlink ref="AB168" r:id="rId416"/>
    <hyperlink ref="Y171" r:id="rId417"/>
    <hyperlink ref="AB171" r:id="rId418"/>
    <hyperlink ref="AA172" r:id="rId419"/>
    <hyperlink ref="AB172" r:id="rId420"/>
    <hyperlink ref="Y197" r:id="rId421"/>
    <hyperlink ref="AB197" r:id="rId422"/>
    <hyperlink ref="AB202" r:id="rId423"/>
    <hyperlink ref="Y202" r:id="rId424"/>
    <hyperlink ref="Y219" r:id="rId425"/>
    <hyperlink ref="AB219" r:id="rId426"/>
    <hyperlink ref="Y227" r:id="rId427"/>
    <hyperlink ref="AB227" r:id="rId428"/>
    <hyperlink ref="Y230" r:id="rId429"/>
    <hyperlink ref="AB230" r:id="rId430"/>
    <hyperlink ref="Y316" r:id="rId431"/>
    <hyperlink ref="AA316" r:id="rId432"/>
    <hyperlink ref="AB316" r:id="rId433"/>
    <hyperlink ref="Y333" r:id="rId434"/>
    <hyperlink ref="AB333" r:id="rId435"/>
    <hyperlink ref="AA345" r:id="rId436"/>
    <hyperlink ref="AB345" r:id="rId437"/>
    <hyperlink ref="Y350" r:id="rId438"/>
    <hyperlink ref="AB350" r:id="rId439"/>
    <hyperlink ref="Y369" r:id="rId440"/>
    <hyperlink ref="AA369" r:id="rId441"/>
    <hyperlink ref="AB369" r:id="rId442"/>
    <hyperlink ref="AA18" r:id="rId443"/>
    <hyperlink ref="AB18" r:id="rId444"/>
    <hyperlink ref="Y45" r:id="rId445"/>
    <hyperlink ref="AB45" r:id="rId446"/>
    <hyperlink ref="Y50" r:id="rId447"/>
    <hyperlink ref="AA50" r:id="rId448"/>
    <hyperlink ref="AB50" r:id="rId449"/>
    <hyperlink ref="Y132" r:id="rId450"/>
    <hyperlink ref="AB132" r:id="rId451"/>
    <hyperlink ref="Y140" r:id="rId452"/>
    <hyperlink ref="AB140" r:id="rId453"/>
    <hyperlink ref="Y148" r:id="rId454"/>
    <hyperlink ref="AB148" r:id="rId455"/>
    <hyperlink ref="Y150" r:id="rId456"/>
    <hyperlink ref="AA150" r:id="rId457"/>
    <hyperlink ref="AB150" r:id="rId458"/>
    <hyperlink ref="Y159" r:id="rId459"/>
    <hyperlink ref="AB159" r:id="rId460"/>
    <hyperlink ref="Y164" r:id="rId461"/>
    <hyperlink ref="AB164" r:id="rId462"/>
    <hyperlink ref="Y177" r:id="rId463"/>
    <hyperlink ref="Y189" r:id="rId464"/>
    <hyperlink ref="AB189" r:id="rId465"/>
    <hyperlink ref="Y194" r:id="rId466"/>
    <hyperlink ref="AB194" r:id="rId467"/>
    <hyperlink ref="AA106" r:id="rId468"/>
    <hyperlink ref="AB106" r:id="rId469"/>
    <hyperlink ref="Y90" r:id="rId470"/>
    <hyperlink ref="AA90" r:id="rId471"/>
    <hyperlink ref="AB90" r:id="rId472"/>
    <hyperlink ref="Y93" r:id="rId473"/>
    <hyperlink ref="AB93" r:id="rId474"/>
    <hyperlink ref="Y143" r:id="rId475"/>
    <hyperlink ref="AA143" r:id="rId476"/>
    <hyperlink ref="AB143" r:id="rId477"/>
    <hyperlink ref="Y204" r:id="rId478"/>
    <hyperlink ref="AB204" r:id="rId479"/>
    <hyperlink ref="AB220" r:id="rId480"/>
    <hyperlink ref="Y220" r:id="rId481"/>
    <hyperlink ref="Y235" r:id="rId482" display="acecilia@ipleiria.pt"/>
    <hyperlink ref="AB235" r:id="rId483"/>
    <hyperlink ref="Y237" r:id="rId484"/>
    <hyperlink ref="AA237" r:id="rId485"/>
    <hyperlink ref="AB237" r:id="rId486"/>
    <hyperlink ref="Y238" r:id="rId487"/>
    <hyperlink ref="AB238" r:id="rId488"/>
    <hyperlink ref="Y306" r:id="rId489"/>
    <hyperlink ref="AB306" r:id="rId490"/>
    <hyperlink ref="Y329" r:id="rId491"/>
    <hyperlink ref="AA329" r:id="rId492"/>
    <hyperlink ref="Y336" r:id="rId493"/>
    <hyperlink ref="AB336" r:id="rId494"/>
    <hyperlink ref="Y339" r:id="rId495"/>
    <hyperlink ref="AA339" r:id="rId496"/>
    <hyperlink ref="AB329" r:id="rId497"/>
    <hyperlink ref="AB339" r:id="rId498"/>
    <hyperlink ref="Y351" r:id="rId499"/>
    <hyperlink ref="AB351" r:id="rId500"/>
    <hyperlink ref="Y352" r:id="rId501"/>
    <hyperlink ref="AA352" r:id="rId502"/>
    <hyperlink ref="AB352" r:id="rId503"/>
    <hyperlink ref="Y357" r:id="rId504"/>
    <hyperlink ref="Y373" r:id="rId505"/>
    <hyperlink ref="AA373" r:id="rId506"/>
    <hyperlink ref="Y407" r:id="rId507"/>
    <hyperlink ref="Y415" r:id="rId508"/>
    <hyperlink ref="Y441" r:id="rId509"/>
    <hyperlink ref="Y449" r:id="rId510"/>
    <hyperlink ref="AB407" r:id="rId511"/>
    <hyperlink ref="AB415" r:id="rId512"/>
    <hyperlink ref="AB441" r:id="rId513"/>
    <hyperlink ref="AB449" r:id="rId514"/>
    <hyperlink ref="Y78" r:id="rId515"/>
    <hyperlink ref="AA78" r:id="rId516"/>
    <hyperlink ref="AB78" r:id="rId517"/>
    <hyperlink ref="AA107" r:id="rId518"/>
    <hyperlink ref="AB107" r:id="rId519"/>
    <hyperlink ref="Y108" r:id="rId520"/>
    <hyperlink ref="Y107" r:id="rId521"/>
    <hyperlink ref="AA108" r:id="rId522"/>
    <hyperlink ref="AB108" r:id="rId523"/>
    <hyperlink ref="Y111" r:id="rId524"/>
    <hyperlink ref="AA111" r:id="rId525"/>
    <hyperlink ref="AB111" r:id="rId526"/>
    <hyperlink ref="Y139" r:id="rId527"/>
    <hyperlink ref="AB139" r:id="rId528"/>
    <hyperlink ref="Y154" r:id="rId529"/>
    <hyperlink ref="AA154" r:id="rId530"/>
    <hyperlink ref="AB154" r:id="rId531"/>
    <hyperlink ref="AB176" r:id="rId532"/>
    <hyperlink ref="Y310" r:id="rId533"/>
    <hyperlink ref="AB310" r:id="rId534"/>
    <hyperlink ref="Y317" r:id="rId535"/>
    <hyperlink ref="AA317" r:id="rId536" display="rzs@fphil.uniba.sk"/>
    <hyperlink ref="AB317" r:id="rId537"/>
    <hyperlink ref="Y320" r:id="rId538"/>
    <hyperlink ref="AA320" r:id="rId539"/>
    <hyperlink ref="AB320" r:id="rId540"/>
    <hyperlink ref="Y322" r:id="rId541"/>
    <hyperlink ref="AB322" r:id="rId542"/>
    <hyperlink ref="Y334" r:id="rId543"/>
    <hyperlink ref="AB334" r:id="rId544"/>
    <hyperlink ref="Y375" r:id="rId545"/>
    <hyperlink ref="AB375" r:id="rId546"/>
    <hyperlink ref="Y389" r:id="rId547"/>
    <hyperlink ref="Y390" r:id="rId548"/>
    <hyperlink ref="AB389" r:id="rId549"/>
    <hyperlink ref="AB390" r:id="rId550"/>
    <hyperlink ref="AA445" r:id="rId551"/>
    <hyperlink ref="AB445" r:id="rId552"/>
    <hyperlink ref="Y450" r:id="rId553"/>
    <hyperlink ref="AB450" r:id="rId554"/>
    <hyperlink ref="Y184" r:id="rId555"/>
    <hyperlink ref="AB184" r:id="rId556"/>
    <hyperlink ref="Y193" r:id="rId557"/>
    <hyperlink ref="AA193" r:id="rId558"/>
    <hyperlink ref="AB193" r:id="rId559"/>
    <hyperlink ref="Y273" r:id="rId560"/>
    <hyperlink ref="AB273" r:id="rId561"/>
    <hyperlink ref="Y403" r:id="rId562"/>
    <hyperlink ref="AA403" r:id="rId563"/>
    <hyperlink ref="AB403" r:id="rId564"/>
    <hyperlink ref="Y444" r:id="rId565"/>
    <hyperlink ref="AB444" r:id="rId566"/>
    <hyperlink ref="Y12" r:id="rId567"/>
    <hyperlink ref="AA12" r:id="rId568"/>
    <hyperlink ref="AB12" r:id="rId569"/>
    <hyperlink ref="Y51" r:id="rId570"/>
    <hyperlink ref="AB51" r:id="rId571"/>
    <hyperlink ref="Y57" r:id="rId572"/>
    <hyperlink ref="AA57" r:id="rId573"/>
    <hyperlink ref="AB57" r:id="rId574"/>
    <hyperlink ref="Y58" r:id="rId575" display="flisi@hum.uc3m.es"/>
    <hyperlink ref="AB58" r:id="rId576"/>
    <hyperlink ref="Y151" r:id="rId577"/>
    <hyperlink ref="AB151" r:id="rId578"/>
    <hyperlink ref="Y185" r:id="rId579"/>
    <hyperlink ref="AB185" r:id="rId580"/>
    <hyperlink ref="AA185" r:id="rId581"/>
    <hyperlink ref="Y192" r:id="rId582"/>
    <hyperlink ref="AB192" r:id="rId583"/>
    <hyperlink ref="Y208" r:id="rId584"/>
    <hyperlink ref="AA208" r:id="rId585"/>
    <hyperlink ref="AB208" r:id="rId586"/>
    <hyperlink ref="Y212" r:id="rId587"/>
    <hyperlink ref="AB212" r:id="rId588"/>
    <hyperlink ref="Y216" r:id="rId589"/>
    <hyperlink ref="AB216" r:id="rId590"/>
    <hyperlink ref="Y250" r:id="rId591"/>
    <hyperlink ref="AB250" r:id="rId592"/>
    <hyperlink ref="AB256" r:id="rId593"/>
    <hyperlink ref="Y263" r:id="rId594"/>
    <hyperlink ref="AA263" r:id="rId595"/>
    <hyperlink ref="AB263" r:id="rId596"/>
    <hyperlink ref="Y282" r:id="rId597"/>
    <hyperlink ref="AB282" r:id="rId598"/>
    <hyperlink ref="Y324" r:id="rId599"/>
    <hyperlink ref="AB324" r:id="rId600"/>
    <hyperlink ref="Y343" r:id="rId601"/>
    <hyperlink ref="AA343" r:id="rId602"/>
    <hyperlink ref="AB343" r:id="rId603"/>
    <hyperlink ref="AB218" r:id="rId604"/>
    <hyperlink ref="Y253" r:id="rId605"/>
    <hyperlink ref="AA253" r:id="rId606"/>
    <hyperlink ref="AB253" r:id="rId607"/>
    <hyperlink ref="Y281" r:id="rId608"/>
    <hyperlink ref="AB281" r:id="rId609"/>
    <hyperlink ref="Y287" r:id="rId610"/>
    <hyperlink ref="AB287" r:id="rId611"/>
    <hyperlink ref="AA299" r:id="rId612"/>
    <hyperlink ref="Y346" r:id="rId613"/>
    <hyperlink ref="AA346" r:id="rId614" display="miroslav.olvecky@"/>
    <hyperlink ref="AB346" r:id="rId615"/>
    <hyperlink ref="Y414" r:id="rId616"/>
    <hyperlink ref="AA414" r:id="rId617"/>
    <hyperlink ref="AB414" r:id="rId618"/>
    <hyperlink ref="Y31" r:id="rId619"/>
    <hyperlink ref="AA31" r:id="rId620"/>
    <hyperlink ref="AB31" r:id="rId621"/>
    <hyperlink ref="Y46" r:id="rId622"/>
    <hyperlink ref="AA46" r:id="rId623"/>
    <hyperlink ref="AB46" r:id="rId624"/>
    <hyperlink ref="AA73" r:id="rId625"/>
    <hyperlink ref="AB73" r:id="rId626"/>
    <hyperlink ref="Y119" r:id="rId627"/>
    <hyperlink ref="AA119" r:id="rId628"/>
    <hyperlink ref="AB119" r:id="rId629"/>
    <hyperlink ref="Y127" r:id="rId630"/>
    <hyperlink ref="AB127" r:id="rId631"/>
    <hyperlink ref="Y133" r:id="rId632"/>
    <hyperlink ref="AB133" r:id="rId633"/>
    <hyperlink ref="Y145" r:id="rId634"/>
    <hyperlink ref="AB145" r:id="rId635"/>
    <hyperlink ref="Y161" r:id="rId636"/>
    <hyperlink ref="AA161" r:id="rId637"/>
    <hyperlink ref="AB161" r:id="rId638"/>
    <hyperlink ref="Y166" r:id="rId639"/>
    <hyperlink ref="AB166" r:id="rId640"/>
    <hyperlink ref="Y231" r:id="rId641"/>
    <hyperlink ref="AB231" r:id="rId642"/>
    <hyperlink ref="Y309" r:id="rId643"/>
    <hyperlink ref="AA309" r:id="rId644"/>
    <hyperlink ref="AB309" r:id="rId645"/>
    <hyperlink ref="Y338" r:id="rId646"/>
    <hyperlink ref="AB338" r:id="rId647"/>
    <hyperlink ref="Y360" r:id="rId648"/>
    <hyperlink ref="AB360" r:id="rId649"/>
    <hyperlink ref="Y384" r:id="rId650"/>
    <hyperlink ref="AB384" r:id="rId651"/>
    <hyperlink ref="Y402" r:id="rId652"/>
    <hyperlink ref="AA402" r:id="rId653"/>
    <hyperlink ref="AA397" r:id="rId654"/>
    <hyperlink ref="AB397" r:id="rId655"/>
    <hyperlink ref="Y436" r:id="rId656"/>
    <hyperlink ref="AB436" r:id="rId657"/>
    <hyperlink ref="Y186" r:id="rId658"/>
    <hyperlink ref="AB186" r:id="rId659"/>
    <hyperlink ref="Y123" r:id="rId660"/>
    <hyperlink ref="AB123" r:id="rId661"/>
    <hyperlink ref="Y126" r:id="rId662"/>
    <hyperlink ref="AB126" r:id="rId663"/>
    <hyperlink ref="Y128" r:id="rId664"/>
    <hyperlink ref="AA128" r:id="rId665"/>
    <hyperlink ref="AB128" r:id="rId666"/>
    <hyperlink ref="Y142" r:id="rId667"/>
    <hyperlink ref="AB142" r:id="rId668"/>
    <hyperlink ref="Y155" r:id="rId669"/>
    <hyperlink ref="AB155" r:id="rId670"/>
    <hyperlink ref="Y157" r:id="rId671"/>
    <hyperlink ref="AB157" r:id="rId672"/>
    <hyperlink ref="Y198" r:id="rId673"/>
    <hyperlink ref="AB198" r:id="rId674"/>
    <hyperlink ref="Y221" r:id="rId675"/>
    <hyperlink ref="AB221" r:id="rId676"/>
    <hyperlink ref="Y244" r:id="rId677"/>
    <hyperlink ref="AB244" r:id="rId678"/>
    <hyperlink ref="Y297" r:id="rId679"/>
    <hyperlink ref="AB297" r:id="rId680"/>
    <hyperlink ref="AA297" r:id="rId681"/>
    <hyperlink ref="Y347" r:id="rId682"/>
    <hyperlink ref="AA347" r:id="rId683"/>
    <hyperlink ref="AB347" r:id="rId684"/>
    <hyperlink ref="Y358" r:id="rId685"/>
    <hyperlink ref="AB358" r:id="rId686"/>
    <hyperlink ref="Y371" r:id="rId687"/>
    <hyperlink ref="AB371" r:id="rId688"/>
    <hyperlink ref="Y377" r:id="rId689"/>
    <hyperlink ref="AB377" r:id="rId690"/>
    <hyperlink ref="AA377" r:id="rId691"/>
    <hyperlink ref="Y431" r:id="rId692"/>
    <hyperlink ref="AB431" r:id="rId693"/>
    <hyperlink ref="Y284" r:id="rId694"/>
    <hyperlink ref="AB284" r:id="rId695"/>
    <hyperlink ref="Y288" r:id="rId696"/>
    <hyperlink ref="AA288" r:id="rId697"/>
    <hyperlink ref="AB288" r:id="rId698"/>
    <hyperlink ref="Y290" r:id="rId699"/>
    <hyperlink ref="AB290" r:id="rId700"/>
    <hyperlink ref="AA35" r:id="rId701"/>
    <hyperlink ref="AB35" r:id="rId702"/>
    <hyperlink ref="AA169" r:id="rId703"/>
    <hyperlink ref="AB169" r:id="rId704"/>
    <hyperlink ref="Y434" r:id="rId705"/>
    <hyperlink ref="AA434" r:id="rId706"/>
    <hyperlink ref="AB434" r:id="rId707"/>
    <hyperlink ref="Y440" r:id="rId708"/>
    <hyperlink ref="AA440" r:id="rId709"/>
    <hyperlink ref="AB440" r:id="rId710"/>
    <hyperlink ref="Y173" r:id="rId711"/>
    <hyperlink ref="AB173" r:id="rId712"/>
    <hyperlink ref="Y153" r:id="rId713"/>
    <hyperlink ref="AB153" r:id="rId714"/>
    <hyperlink ref="Y206" r:id="rId715"/>
    <hyperlink ref="AA206" r:id="rId716"/>
    <hyperlink ref="AB206" r:id="rId717"/>
    <hyperlink ref="Y319" r:id="rId718"/>
    <hyperlink ref="AB319" r:id="rId719"/>
    <hyperlink ref="Y323" r:id="rId720"/>
    <hyperlink ref="AA323" r:id="rId721"/>
    <hyperlink ref="AB323" r:id="rId722"/>
    <hyperlink ref="AB411" r:id="rId723"/>
    <hyperlink ref="Y411" r:id="rId724"/>
    <hyperlink ref="AA411" r:id="rId725"/>
    <hyperlink ref="Y304" r:id="rId726"/>
    <hyperlink ref="AB304" r:id="rId727"/>
    <hyperlink ref="Y232" r:id="rId728"/>
    <hyperlink ref="AB232" r:id="rId729"/>
    <hyperlink ref="Y331" r:id="rId730"/>
    <hyperlink ref="AB331" r:id="rId731"/>
    <hyperlink ref="AA331" r:id="rId732"/>
    <hyperlink ref="AA405" r:id="rId733"/>
    <hyperlink ref="AB405" r:id="rId734"/>
    <hyperlink ref="Y404" r:id="rId735"/>
    <hyperlink ref="AA404" r:id="rId736"/>
    <hyperlink ref="Y426" r:id="rId737"/>
    <hyperlink ref="AA426" r:id="rId738"/>
    <hyperlink ref="Y439" r:id="rId739"/>
    <hyperlink ref="AA439" r:id="rId740"/>
    <hyperlink ref="Y98" r:id="rId741"/>
    <hyperlink ref="Y226" r:id="rId742"/>
    <hyperlink ref="AB226" r:id="rId743"/>
    <hyperlink ref="AA233" r:id="rId744"/>
    <hyperlink ref="Y233" r:id="rId745"/>
    <hyperlink ref="AB344" r:id="rId746"/>
    <hyperlink ref="Y114" r:id="rId747"/>
    <hyperlink ref="AA114" r:id="rId748"/>
    <hyperlink ref="Y35" r:id="rId749"/>
    <hyperlink ref="Y218" r:id="rId750"/>
    <hyperlink ref="Y279" r:id="rId751"/>
    <hyperlink ref="Y409" r:id="rId752"/>
    <hyperlink ref="Y416" r:id="rId753"/>
    <hyperlink ref="Y432" r:id="rId754"/>
    <hyperlink ref="AB325" r:id="rId755"/>
    <hyperlink ref="AA325" r:id="rId756" display="jmelusova@ukf.sk"/>
    <hyperlink ref="Y191" r:id="rId757"/>
    <hyperlink ref="AA191" r:id="rId758"/>
    <hyperlink ref="Y270" r:id="rId759"/>
    <hyperlink ref="AA270" r:id="rId760"/>
    <hyperlink ref="AB270" r:id="rId761"/>
    <hyperlink ref="Y17" r:id="rId762"/>
    <hyperlink ref="AA17" r:id="rId763"/>
    <hyperlink ref="AB17" r:id="rId764"/>
    <hyperlink ref="Y138" r:id="rId765"/>
    <hyperlink ref="AB138" r:id="rId766"/>
    <hyperlink ref="Y330" r:id="rId767"/>
    <hyperlink ref="AB330" r:id="rId768"/>
    <hyperlink ref="AA330" r:id="rId769" display="jaroslawkinal@gmail.com"/>
    <hyperlink ref="Y362" r:id="rId770"/>
    <hyperlink ref="AB362" r:id="rId771"/>
    <hyperlink ref="Y73" r:id="rId772" display="mailto:international-office@hm.edu"/>
    <hyperlink ref="Y342" r:id="rId773"/>
    <hyperlink ref="AB342" r:id="rId774"/>
    <hyperlink ref="Y178" r:id="rId775"/>
    <hyperlink ref="AB178" r:id="rId776"/>
    <hyperlink ref="Y167" r:id="rId777"/>
    <hyperlink ref="AB167" r:id="rId778"/>
    <hyperlink ref="Y187" r:id="rId779"/>
    <hyperlink ref="AB187" r:id="rId780"/>
    <hyperlink ref="Y131" r:id="rId781"/>
    <hyperlink ref="AB131" r:id="rId782"/>
    <hyperlink ref="AB160" r:id="rId783"/>
    <hyperlink ref="Y160" r:id="rId784"/>
    <hyperlink ref="Y182" r:id="rId785"/>
    <hyperlink ref="AA182" r:id="rId786"/>
    <hyperlink ref="AB182" r:id="rId787" display="http://www.ehu.es"/>
    <hyperlink ref="Y158" r:id="rId788"/>
    <hyperlink ref="AB158" r:id="rId789"/>
    <hyperlink ref="Y196" r:id="rId790"/>
    <hyperlink ref="AA196" r:id="rId791"/>
    <hyperlink ref="AB196" r:id="rId792"/>
    <hyperlink ref="AB13" r:id="rId793"/>
    <hyperlink ref="Y13" r:id="rId794"/>
    <hyperlink ref="Y301" r:id="rId795"/>
    <hyperlink ref="Y312" r:id="rId796"/>
    <hyperlink ref="Y176" r:id="rId797"/>
    <hyperlink ref="Y117" r:id="rId798"/>
    <hyperlink ref="AB117" r:id="rId799"/>
    <hyperlink ref="Y364" r:id="rId800"/>
    <hyperlink ref="AA364" r:id="rId801"/>
    <hyperlink ref="AB364" r:id="rId802"/>
    <hyperlink ref="Y365" r:id="rId803"/>
    <hyperlink ref="AA365" r:id="rId804"/>
    <hyperlink ref="AB365" r:id="rId805"/>
    <hyperlink ref="Y170" r:id="rId806"/>
    <hyperlink ref="AA170" r:id="rId807"/>
    <hyperlink ref="AB170" r:id="rId808"/>
    <hyperlink ref="Y378" r:id="rId809"/>
    <hyperlink ref="AB378" r:id="rId810"/>
    <hyperlink ref="Y195" r:id="rId811"/>
    <hyperlink ref="AB195" r:id="rId812"/>
    <hyperlink ref="Y213" r:id="rId813"/>
    <hyperlink ref="AB213" r:id="rId814"/>
    <hyperlink ref="AA332" r:id="rId815"/>
    <hyperlink ref="AB332" r:id="rId816"/>
    <hyperlink ref="AB361" r:id="rId817"/>
    <hyperlink ref="AB373" r:id="rId818"/>
    <hyperlink ref="Y299" r:id="rId819" display="international@nord.no"/>
    <hyperlink ref="AA60" r:id="rId820"/>
    <hyperlink ref="AB60" r:id="rId821"/>
    <hyperlink ref="Y104" r:id="rId822"/>
    <hyperlink ref="AB234" r:id="rId823"/>
    <hyperlink ref="Y234" r:id="rId824"/>
    <hyperlink ref="AA234" r:id="rId825"/>
    <hyperlink ref="Y241" r:id="rId826" display="yasinaslan71@gmail.com"/>
    <hyperlink ref="AB241" r:id="rId827"/>
    <hyperlink ref="Y408" r:id="rId828"/>
    <hyperlink ref="AB408" r:id="rId829"/>
    <hyperlink ref="AB413" r:id="rId830"/>
    <hyperlink ref="Y413" r:id="rId831"/>
    <hyperlink ref="AB8" r:id="rId832"/>
    <hyperlink ref="AA8" r:id="rId833"/>
    <hyperlink ref="Y188" r:id="rId834"/>
    <hyperlink ref="AA188" r:id="rId835"/>
    <hyperlink ref="AB188" r:id="rId836"/>
    <hyperlink ref="AB258" r:id="rId837"/>
    <hyperlink ref="Y277" r:id="rId838"/>
    <hyperlink ref="AB277" r:id="rId839"/>
    <hyperlink ref="Y328" r:id="rId840"/>
    <hyperlink ref="AA328" r:id="rId841"/>
    <hyperlink ref="AB328" r:id="rId842"/>
    <hyperlink ref="Y366" r:id="rId843"/>
    <hyperlink ref="AB366" r:id="rId844"/>
    <hyperlink ref="AA366" r:id="rId845"/>
    <hyperlink ref="Y437" r:id="rId846"/>
    <hyperlink ref="AA437" r:id="rId847"/>
    <hyperlink ref="AB437" r:id="rId848"/>
    <hyperlink ref="Y447" r:id="rId849"/>
    <hyperlink ref="AA447" r:id="rId850"/>
    <hyperlink ref="AB447" r:id="rId851"/>
    <hyperlink ref="Y379" r:id="rId852"/>
    <hyperlink ref="AB379" r:id="rId853"/>
    <hyperlink ref="Y92" r:id="rId854"/>
    <hyperlink ref="AA92" r:id="rId855"/>
    <hyperlink ref="AB92" r:id="rId856"/>
    <hyperlink ref="AB103" r:id="rId857"/>
    <hyperlink ref="Y103" r:id="rId858" display="mailto:erasmus@student.rau.ro"/>
    <hyperlink ref="AB118" r:id="rId859"/>
    <hyperlink ref="Y118" r:id="rId860"/>
    <hyperlink ref="AA118" r:id="rId861"/>
    <hyperlink ref="Y52" r:id="rId862"/>
    <hyperlink ref="AA52" r:id="rId863" display="darina.malova@uniba.sk"/>
    <hyperlink ref="AB52" r:id="rId864"/>
    <hyperlink ref="Y79" r:id="rId865"/>
    <hyperlink ref="AA121" r:id="rId866"/>
    <hyperlink ref="AB367" r:id="rId867"/>
    <hyperlink ref="Y367" r:id="rId868"/>
    <hyperlink ref="AB99" r:id="rId869"/>
    <hyperlink ref="Y28" r:id="rId870" display="interdep@leu.lt"/>
    <hyperlink ref="AA28" r:id="rId871"/>
    <hyperlink ref="AB28" r:id="rId872"/>
    <hyperlink ref="Y296" r:id="rId873" display="interdep@leu.lt"/>
    <hyperlink ref="AA296" r:id="rId874"/>
    <hyperlink ref="AB296" r:id="rId875"/>
    <hyperlink ref="AA93" r:id="rId876"/>
    <hyperlink ref="Y180" r:id="rId877"/>
    <hyperlink ref="AA180" r:id="rId878"/>
    <hyperlink ref="Y400" r:id="rId879"/>
    <hyperlink ref="AB400" r:id="rId880"/>
    <hyperlink ref="AB451" r:id="rId881"/>
    <hyperlink ref="AB177" r:id="rId882"/>
    <hyperlink ref="Y246" r:id="rId883"/>
    <hyperlink ref="AA246" r:id="rId884"/>
    <hyperlink ref="AB246" r:id="rId885"/>
    <hyperlink ref="Y406" r:id="rId886"/>
    <hyperlink ref="AA406" r:id="rId887"/>
    <hyperlink ref="AB406" r:id="rId888"/>
    <hyperlink ref="Y266" r:id="rId889"/>
    <hyperlink ref="AA266" r:id="rId890"/>
    <hyperlink ref="Y430" r:id="rId891"/>
    <hyperlink ref="AA430" r:id="rId892"/>
    <hyperlink ref="Y24" r:id="rId893"/>
    <hyperlink ref="AA24" r:id="rId894"/>
    <hyperlink ref="AB24" r:id="rId895"/>
    <hyperlink ref="AB134" r:id="rId896"/>
    <hyperlink ref="Y225" r:id="rId897"/>
    <hyperlink ref="AB225" r:id="rId898"/>
    <hyperlink ref="Y262" r:id="rId899"/>
    <hyperlink ref="AA262" r:id="rId900"/>
    <hyperlink ref="AB264" r:id="rId901"/>
    <hyperlink ref="Y268" r:id="rId902"/>
    <hyperlink ref="AA268" r:id="rId903"/>
    <hyperlink ref="AB268" r:id="rId904"/>
    <hyperlink ref="Y259" r:id="rId905"/>
    <hyperlink ref="AB262" r:id="rId906"/>
    <hyperlink ref="AB261" r:id="rId907"/>
    <hyperlink ref="AB260" r:id="rId908"/>
    <hyperlink ref="AB259" r:id="rId909"/>
    <hyperlink ref="Y399" r:id="rId910"/>
    <hyperlink ref="AB399" r:id="rId911"/>
    <hyperlink ref="Y141" r:id="rId912"/>
    <hyperlink ref="AA141" r:id="rId913"/>
    <hyperlink ref="AB141" r:id="rId914"/>
    <hyperlink ref="AB146" r:id="rId915"/>
    <hyperlink ref="Y146" r:id="rId916"/>
    <hyperlink ref="Y242" r:id="rId917"/>
    <hyperlink ref="AA242" r:id="rId918"/>
    <hyperlink ref="AB242" r:id="rId919"/>
    <hyperlink ref="Y438" r:id="rId920"/>
    <hyperlink ref="AB438" r:id="rId921"/>
    <hyperlink ref="AA438" r:id="rId922"/>
    <hyperlink ref="Y401" r:id="rId923"/>
    <hyperlink ref="AA401" r:id="rId924"/>
    <hyperlink ref="AB401" r:id="rId925"/>
    <hyperlink ref="AB43" r:id="rId926"/>
    <hyperlink ref="Y43" r:id="rId927"/>
    <hyperlink ref="AB129" r:id="rId928"/>
    <hyperlink ref="AA129" r:id="rId929"/>
    <hyperlink ref="AB135" r:id="rId930"/>
    <hyperlink ref="Y162" r:id="rId931"/>
    <hyperlink ref="AB162" r:id="rId932"/>
    <hyperlink ref="Y228" r:id="rId933"/>
    <hyperlink ref="AB228" r:id="rId934"/>
    <hyperlink ref="Y305" r:id="rId935"/>
    <hyperlink ref="AB305" r:id="rId936"/>
    <hyperlink ref="AA335" r:id="rId937"/>
    <hyperlink ref="AB335" r:id="rId938"/>
    <hyperlink ref="AB152" r:id="rId939"/>
    <hyperlink ref="Y152" r:id="rId940"/>
    <hyperlink ref="Y156" r:id="rId941"/>
    <hyperlink ref="AB156" r:id="rId942"/>
    <hyperlink ref="Y53" r:id="rId943"/>
    <hyperlink ref="AA53" r:id="rId944"/>
    <hyperlink ref="AB53" r:id="rId945"/>
    <hyperlink ref="Y56" r:id="rId946"/>
    <hyperlink ref="AA56" r:id="rId947"/>
    <hyperlink ref="Y112" r:id="rId948"/>
    <hyperlink ref="AA112" r:id="rId949"/>
    <hyperlink ref="AB130" r:id="rId950"/>
    <hyperlink ref="AA130" r:id="rId951"/>
    <hyperlink ref="Y209" r:id="rId952"/>
    <hyperlink ref="AA209" r:id="rId953" display="alena.pribulova@tuke.sk"/>
    <hyperlink ref="Y300" r:id="rId954"/>
    <hyperlink ref="Y398" r:id="rId955"/>
    <hyperlink ref="Y435" r:id="rId956"/>
    <hyperlink ref="Y429" r:id="rId957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Smlouvy 17-18</vt:lpstr>
    </vt:vector>
  </TitlesOfParts>
  <Company>REK UJEP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Gabriela Krečová</dc:creator>
  <cp:lastModifiedBy>Ing. Gabriela Krečová</cp:lastModifiedBy>
  <dcterms:created xsi:type="dcterms:W3CDTF">2017-01-31T17:01:36Z</dcterms:created>
  <dcterms:modified xsi:type="dcterms:W3CDTF">2017-06-28T08:07:12Z</dcterms:modified>
</cp:coreProperties>
</file>