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drawings/drawing4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5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covag\Desktop\"/>
    </mc:Choice>
  </mc:AlternateContent>
  <bookViews>
    <workbookView xWindow="9825" yWindow="465" windowWidth="9825" windowHeight="13170" tabRatio="598"/>
  </bookViews>
  <sheets>
    <sheet name="SM vyjezdy" sheetId="1" r:id="rId1"/>
    <sheet name="ST vyjezdy" sheetId="46" r:id="rId2"/>
    <sheet name="SM prijezdy" sheetId="22" r:id="rId3"/>
    <sheet name="ST prijezdy" sheetId="47" r:id="rId4"/>
  </sheets>
  <definedNames>
    <definedName name="_xlnm.Print_Area" localSheetId="2">'SM prijezdy'!$A$1:$L$254</definedName>
    <definedName name="_xlnm.Print_Area" localSheetId="0">'SM vyjezdy'!$A$1:$K$253</definedName>
    <definedName name="_xlnm.Print_Area" localSheetId="3">'ST prijezdy'!$A$1:$K$58</definedName>
    <definedName name="_xlnm.Print_Area" localSheetId="1">'ST vyjezdy'!$A$1:$K$69</definedName>
  </definedNames>
  <calcPr calcId="162913"/>
</workbook>
</file>

<file path=xl/calcChain.xml><?xml version="1.0" encoding="utf-8"?>
<calcChain xmlns="http://schemas.openxmlformats.org/spreadsheetml/2006/main">
  <c r="W343" i="1" l="1"/>
  <c r="W344" i="1"/>
  <c r="W341" i="1" l="1"/>
  <c r="W342" i="1"/>
  <c r="W273" i="47" l="1"/>
  <c r="W274" i="47"/>
  <c r="Q283" i="22" l="1"/>
  <c r="R283" i="22"/>
  <c r="Q292" i="22"/>
  <c r="R292" i="22"/>
  <c r="B68" i="1" l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K68" i="1" l="1"/>
  <c r="K65" i="1"/>
  <c r="K67" i="1"/>
  <c r="K69" i="1"/>
  <c r="K66" i="1"/>
  <c r="W265" i="22" l="1"/>
  <c r="W266" i="22"/>
  <c r="W309" i="46" l="1"/>
  <c r="W310" i="46"/>
  <c r="W300" i="46"/>
  <c r="W301" i="46"/>
  <c r="W352" i="1" l="1"/>
  <c r="W353" i="1"/>
  <c r="W354" i="1"/>
  <c r="W355" i="1"/>
  <c r="W356" i="1"/>
  <c r="W357" i="1"/>
  <c r="W358" i="1"/>
  <c r="W359" i="1"/>
  <c r="W282" i="47" l="1"/>
  <c r="W281" i="47"/>
  <c r="W280" i="47"/>
  <c r="W279" i="47"/>
  <c r="W278" i="47"/>
  <c r="W277" i="47"/>
  <c r="W276" i="47"/>
  <c r="W275" i="47"/>
  <c r="W272" i="47"/>
  <c r="W271" i="47"/>
  <c r="W270" i="47"/>
  <c r="W269" i="47"/>
  <c r="W268" i="47"/>
  <c r="W267" i="47"/>
  <c r="W236" i="47"/>
  <c r="W237" i="47"/>
  <c r="W238" i="47"/>
  <c r="W239" i="47"/>
  <c r="W240" i="47"/>
  <c r="W241" i="47"/>
  <c r="W242" i="47"/>
  <c r="W243" i="47"/>
  <c r="W244" i="47"/>
  <c r="W245" i="47"/>
  <c r="W246" i="47"/>
  <c r="W247" i="47"/>
  <c r="W248" i="47"/>
  <c r="W249" i="47"/>
  <c r="W250" i="47"/>
  <c r="W251" i="47"/>
  <c r="W252" i="47"/>
  <c r="W253" i="47"/>
  <c r="W254" i="47"/>
  <c r="W255" i="47"/>
  <c r="W256" i="47"/>
  <c r="W257" i="47"/>
  <c r="W258" i="47"/>
  <c r="W259" i="47"/>
  <c r="W260" i="47"/>
  <c r="W261" i="47"/>
  <c r="W261" i="46" l="1"/>
  <c r="W262" i="46"/>
  <c r="W263" i="46"/>
  <c r="W264" i="46"/>
  <c r="W265" i="46"/>
  <c r="W266" i="46"/>
  <c r="W267" i="46"/>
  <c r="W268" i="46"/>
  <c r="W269" i="46"/>
  <c r="W270" i="46"/>
  <c r="W271" i="46"/>
  <c r="J184" i="47" l="1"/>
  <c r="I184" i="47"/>
  <c r="H184" i="47"/>
  <c r="G184" i="47"/>
  <c r="F184" i="47"/>
  <c r="E184" i="47"/>
  <c r="D184" i="47"/>
  <c r="C184" i="47"/>
  <c r="B184" i="47"/>
  <c r="J183" i="47"/>
  <c r="I183" i="47"/>
  <c r="H183" i="47"/>
  <c r="G183" i="47"/>
  <c r="F183" i="47"/>
  <c r="E183" i="47"/>
  <c r="D183" i="47"/>
  <c r="C183" i="47"/>
  <c r="B183" i="47"/>
  <c r="J182" i="47"/>
  <c r="I182" i="47"/>
  <c r="H182" i="47"/>
  <c r="G182" i="47"/>
  <c r="F182" i="47"/>
  <c r="E182" i="47"/>
  <c r="D182" i="47"/>
  <c r="C182" i="47"/>
  <c r="B182" i="47"/>
  <c r="J181" i="47"/>
  <c r="I181" i="47"/>
  <c r="H181" i="47"/>
  <c r="G181" i="47"/>
  <c r="F181" i="47"/>
  <c r="E181" i="47"/>
  <c r="D181" i="47"/>
  <c r="C181" i="47"/>
  <c r="B181" i="47"/>
  <c r="J180" i="47"/>
  <c r="I180" i="47"/>
  <c r="H180" i="47"/>
  <c r="G180" i="47"/>
  <c r="F180" i="47"/>
  <c r="E180" i="47"/>
  <c r="D180" i="47"/>
  <c r="C180" i="47"/>
  <c r="B180" i="47"/>
  <c r="J179" i="47"/>
  <c r="I179" i="47"/>
  <c r="H179" i="47"/>
  <c r="G179" i="47"/>
  <c r="F179" i="47"/>
  <c r="E179" i="47"/>
  <c r="D179" i="47"/>
  <c r="C179" i="47"/>
  <c r="B179" i="47"/>
  <c r="J178" i="47"/>
  <c r="I178" i="47"/>
  <c r="H178" i="47"/>
  <c r="G178" i="47"/>
  <c r="F178" i="47"/>
  <c r="E178" i="47"/>
  <c r="D178" i="47"/>
  <c r="C178" i="47"/>
  <c r="B178" i="47"/>
  <c r="J177" i="47"/>
  <c r="I177" i="47"/>
  <c r="H177" i="47"/>
  <c r="G177" i="47"/>
  <c r="F177" i="47"/>
  <c r="E177" i="47"/>
  <c r="D177" i="47"/>
  <c r="C177" i="47"/>
  <c r="B177" i="47"/>
  <c r="J176" i="47"/>
  <c r="I176" i="47"/>
  <c r="H176" i="47"/>
  <c r="G176" i="47"/>
  <c r="F176" i="47"/>
  <c r="E176" i="47"/>
  <c r="D176" i="47"/>
  <c r="C176" i="47"/>
  <c r="B176" i="47"/>
  <c r="J175" i="47"/>
  <c r="I175" i="47"/>
  <c r="H175" i="47"/>
  <c r="G175" i="47"/>
  <c r="F175" i="47"/>
  <c r="E175" i="47"/>
  <c r="D175" i="47"/>
  <c r="C175" i="47"/>
  <c r="B175" i="47"/>
  <c r="J174" i="47"/>
  <c r="I174" i="47"/>
  <c r="H174" i="47"/>
  <c r="G174" i="47"/>
  <c r="F174" i="47"/>
  <c r="E174" i="47"/>
  <c r="D174" i="47"/>
  <c r="C174" i="47"/>
  <c r="B174" i="47"/>
  <c r="J173" i="47"/>
  <c r="I173" i="47"/>
  <c r="H173" i="47"/>
  <c r="G173" i="47"/>
  <c r="F173" i="47"/>
  <c r="E173" i="47"/>
  <c r="D173" i="47"/>
  <c r="C173" i="47"/>
  <c r="B173" i="47"/>
  <c r="J172" i="47"/>
  <c r="I172" i="47"/>
  <c r="H172" i="47"/>
  <c r="G172" i="47"/>
  <c r="F172" i="47"/>
  <c r="E172" i="47"/>
  <c r="D172" i="47"/>
  <c r="C172" i="47"/>
  <c r="B172" i="47"/>
  <c r="J171" i="47"/>
  <c r="I171" i="47"/>
  <c r="H171" i="47"/>
  <c r="G171" i="47"/>
  <c r="F171" i="47"/>
  <c r="E171" i="47"/>
  <c r="D171" i="47"/>
  <c r="C171" i="47"/>
  <c r="B171" i="47"/>
  <c r="J170" i="47"/>
  <c r="I170" i="47"/>
  <c r="H170" i="47"/>
  <c r="G170" i="47"/>
  <c r="F170" i="47"/>
  <c r="E170" i="47"/>
  <c r="D170" i="47"/>
  <c r="C170" i="47"/>
  <c r="B170" i="47"/>
  <c r="J169" i="47"/>
  <c r="I169" i="47"/>
  <c r="H169" i="47"/>
  <c r="G169" i="47"/>
  <c r="F169" i="47"/>
  <c r="E169" i="47"/>
  <c r="D169" i="47"/>
  <c r="C169" i="47"/>
  <c r="B169" i="47"/>
  <c r="J168" i="47"/>
  <c r="I168" i="47"/>
  <c r="H168" i="47"/>
  <c r="G168" i="47"/>
  <c r="F168" i="47"/>
  <c r="E168" i="47"/>
  <c r="D168" i="47"/>
  <c r="C168" i="47"/>
  <c r="B168" i="47"/>
  <c r="J167" i="47"/>
  <c r="I167" i="47"/>
  <c r="H167" i="47"/>
  <c r="G167" i="47"/>
  <c r="F167" i="47"/>
  <c r="E167" i="47"/>
  <c r="D167" i="47"/>
  <c r="C167" i="47"/>
  <c r="B167" i="47"/>
  <c r="J166" i="47"/>
  <c r="I166" i="47"/>
  <c r="H166" i="47"/>
  <c r="G166" i="47"/>
  <c r="F166" i="47"/>
  <c r="E166" i="47"/>
  <c r="D166" i="47"/>
  <c r="C166" i="47"/>
  <c r="B166" i="47"/>
  <c r="J165" i="47"/>
  <c r="I165" i="47"/>
  <c r="H165" i="47"/>
  <c r="G165" i="47"/>
  <c r="F165" i="47"/>
  <c r="E165" i="47"/>
  <c r="D165" i="47"/>
  <c r="C165" i="47"/>
  <c r="B165" i="47"/>
  <c r="J164" i="47"/>
  <c r="I164" i="47"/>
  <c r="H164" i="47"/>
  <c r="G164" i="47"/>
  <c r="F164" i="47"/>
  <c r="E164" i="47"/>
  <c r="D164" i="47"/>
  <c r="C164" i="47"/>
  <c r="B164" i="47"/>
  <c r="J161" i="47"/>
  <c r="I161" i="47"/>
  <c r="H161" i="47"/>
  <c r="G161" i="47"/>
  <c r="F161" i="47"/>
  <c r="E161" i="47"/>
  <c r="D161" i="47"/>
  <c r="C161" i="47"/>
  <c r="B161" i="47"/>
  <c r="J160" i="47"/>
  <c r="I160" i="47"/>
  <c r="H160" i="47"/>
  <c r="G160" i="47"/>
  <c r="F160" i="47"/>
  <c r="E160" i="47"/>
  <c r="D160" i="47"/>
  <c r="C160" i="47"/>
  <c r="B160" i="47"/>
  <c r="J159" i="47"/>
  <c r="I159" i="47"/>
  <c r="H159" i="47"/>
  <c r="G159" i="47"/>
  <c r="F159" i="47"/>
  <c r="E159" i="47"/>
  <c r="D159" i="47"/>
  <c r="C159" i="47"/>
  <c r="B159" i="47"/>
  <c r="J158" i="47"/>
  <c r="I158" i="47"/>
  <c r="H158" i="47"/>
  <c r="G158" i="47"/>
  <c r="F158" i="47"/>
  <c r="E158" i="47"/>
  <c r="D158" i="47"/>
  <c r="C158" i="47"/>
  <c r="B158" i="47"/>
  <c r="J157" i="47"/>
  <c r="I157" i="47"/>
  <c r="H157" i="47"/>
  <c r="G157" i="47"/>
  <c r="F157" i="47"/>
  <c r="E157" i="47"/>
  <c r="D157" i="47"/>
  <c r="C157" i="47"/>
  <c r="B157" i="47"/>
  <c r="J156" i="47"/>
  <c r="I156" i="47"/>
  <c r="H156" i="47"/>
  <c r="G156" i="47"/>
  <c r="F156" i="47"/>
  <c r="E156" i="47"/>
  <c r="D156" i="47"/>
  <c r="D202" i="47" s="1"/>
  <c r="C156" i="47"/>
  <c r="B156" i="47"/>
  <c r="J155" i="47"/>
  <c r="I155" i="47"/>
  <c r="H155" i="47"/>
  <c r="G155" i="47"/>
  <c r="F155" i="47"/>
  <c r="E155" i="47"/>
  <c r="D155" i="47"/>
  <c r="C155" i="47"/>
  <c r="B155" i="47"/>
  <c r="J154" i="47"/>
  <c r="I154" i="47"/>
  <c r="H154" i="47"/>
  <c r="G154" i="47"/>
  <c r="F154" i="47"/>
  <c r="E154" i="47"/>
  <c r="D154" i="47"/>
  <c r="C154" i="47"/>
  <c r="B154" i="47"/>
  <c r="J153" i="47"/>
  <c r="I153" i="47"/>
  <c r="H153" i="47"/>
  <c r="G153" i="47"/>
  <c r="F153" i="47"/>
  <c r="E153" i="47"/>
  <c r="D153" i="47"/>
  <c r="C153" i="47"/>
  <c r="B153" i="47"/>
  <c r="J152" i="47"/>
  <c r="I152" i="47"/>
  <c r="H152" i="47"/>
  <c r="G152" i="47"/>
  <c r="F152" i="47"/>
  <c r="E152" i="47"/>
  <c r="D152" i="47"/>
  <c r="C152" i="47"/>
  <c r="B152" i="47"/>
  <c r="J151" i="47"/>
  <c r="I151" i="47"/>
  <c r="H151" i="47"/>
  <c r="G151" i="47"/>
  <c r="F151" i="47"/>
  <c r="E151" i="47"/>
  <c r="D151" i="47"/>
  <c r="C151" i="47"/>
  <c r="B151" i="47"/>
  <c r="J150" i="47"/>
  <c r="I150" i="47"/>
  <c r="H150" i="47"/>
  <c r="G150" i="47"/>
  <c r="F150" i="47"/>
  <c r="E150" i="47"/>
  <c r="D150" i="47"/>
  <c r="C150" i="47"/>
  <c r="B150" i="47"/>
  <c r="J149" i="47"/>
  <c r="I149" i="47"/>
  <c r="H149" i="47"/>
  <c r="G149" i="47"/>
  <c r="F149" i="47"/>
  <c r="E149" i="47"/>
  <c r="D149" i="47"/>
  <c r="C149" i="47"/>
  <c r="B149" i="47"/>
  <c r="J148" i="47"/>
  <c r="I148" i="47"/>
  <c r="H148" i="47"/>
  <c r="G148" i="47"/>
  <c r="F148" i="47"/>
  <c r="E148" i="47"/>
  <c r="D148" i="47"/>
  <c r="C148" i="47"/>
  <c r="B148" i="47"/>
  <c r="J147" i="47"/>
  <c r="I147" i="47"/>
  <c r="H147" i="47"/>
  <c r="G147" i="47"/>
  <c r="F147" i="47"/>
  <c r="E147" i="47"/>
  <c r="D147" i="47"/>
  <c r="C147" i="47"/>
  <c r="B147" i="47"/>
  <c r="J146" i="47"/>
  <c r="I146" i="47"/>
  <c r="H146" i="47"/>
  <c r="G146" i="47"/>
  <c r="F146" i="47"/>
  <c r="E146" i="47"/>
  <c r="D146" i="47"/>
  <c r="C146" i="47"/>
  <c r="B146" i="47"/>
  <c r="J145" i="47"/>
  <c r="I145" i="47"/>
  <c r="H145" i="47"/>
  <c r="G145" i="47"/>
  <c r="F145" i="47"/>
  <c r="E145" i="47"/>
  <c r="D145" i="47"/>
  <c r="C145" i="47"/>
  <c r="B145" i="47"/>
  <c r="J144" i="47"/>
  <c r="I144" i="47"/>
  <c r="H144" i="47"/>
  <c r="G144" i="47"/>
  <c r="F144" i="47"/>
  <c r="E144" i="47"/>
  <c r="D144" i="47"/>
  <c r="C144" i="47"/>
  <c r="B144" i="47"/>
  <c r="J143" i="47"/>
  <c r="I143" i="47"/>
  <c r="H143" i="47"/>
  <c r="G143" i="47"/>
  <c r="F143" i="47"/>
  <c r="E143" i="47"/>
  <c r="D143" i="47"/>
  <c r="C143" i="47"/>
  <c r="B143" i="47"/>
  <c r="J142" i="47"/>
  <c r="I142" i="47"/>
  <c r="H142" i="47"/>
  <c r="G142" i="47"/>
  <c r="F142" i="47"/>
  <c r="E142" i="47"/>
  <c r="D142" i="47"/>
  <c r="C142" i="47"/>
  <c r="B142" i="47"/>
  <c r="J141" i="47"/>
  <c r="I141" i="47"/>
  <c r="H141" i="47"/>
  <c r="G141" i="47"/>
  <c r="F141" i="47"/>
  <c r="E141" i="47"/>
  <c r="D141" i="47"/>
  <c r="C141" i="47"/>
  <c r="B141" i="47"/>
  <c r="M184" i="47"/>
  <c r="M183" i="47"/>
  <c r="M182" i="47"/>
  <c r="M181" i="47"/>
  <c r="M180" i="47"/>
  <c r="M179" i="47"/>
  <c r="M178" i="47"/>
  <c r="M177" i="47"/>
  <c r="M176" i="47"/>
  <c r="M175" i="47"/>
  <c r="M174" i="47"/>
  <c r="M173" i="47"/>
  <c r="M172" i="47"/>
  <c r="M171" i="47"/>
  <c r="M170" i="47"/>
  <c r="M169" i="47"/>
  <c r="M168" i="47"/>
  <c r="M167" i="47"/>
  <c r="M166" i="47"/>
  <c r="M165" i="47"/>
  <c r="M164" i="47"/>
  <c r="N163" i="47"/>
  <c r="M163" i="47"/>
  <c r="M161" i="47"/>
  <c r="M160" i="47"/>
  <c r="M159" i="47"/>
  <c r="M158" i="47"/>
  <c r="M157" i="47"/>
  <c r="M156" i="47"/>
  <c r="M155" i="47"/>
  <c r="M154" i="47"/>
  <c r="M153" i="47"/>
  <c r="M152" i="47"/>
  <c r="M151" i="47"/>
  <c r="M150" i="47"/>
  <c r="M149" i="47"/>
  <c r="M148" i="47"/>
  <c r="M147" i="47"/>
  <c r="M146" i="47"/>
  <c r="M145" i="47"/>
  <c r="M144" i="47"/>
  <c r="M143" i="47"/>
  <c r="M142" i="47"/>
  <c r="M141" i="47"/>
  <c r="N140" i="47"/>
  <c r="M140" i="47"/>
  <c r="Q283" i="47"/>
  <c r="R283" i="47"/>
  <c r="S283" i="47"/>
  <c r="T283" i="47"/>
  <c r="U283" i="47"/>
  <c r="V283" i="47"/>
  <c r="R263" i="47"/>
  <c r="S263" i="47"/>
  <c r="T263" i="47"/>
  <c r="U263" i="47"/>
  <c r="V263" i="47"/>
  <c r="J184" i="22"/>
  <c r="I184" i="22"/>
  <c r="H184" i="22"/>
  <c r="G184" i="22"/>
  <c r="F184" i="22"/>
  <c r="E184" i="22"/>
  <c r="D184" i="22"/>
  <c r="C184" i="22"/>
  <c r="B184" i="22"/>
  <c r="J183" i="22"/>
  <c r="I183" i="22"/>
  <c r="H183" i="22"/>
  <c r="G183" i="22"/>
  <c r="F183" i="22"/>
  <c r="E183" i="22"/>
  <c r="D183" i="22"/>
  <c r="C183" i="22"/>
  <c r="B183" i="22"/>
  <c r="J182" i="22"/>
  <c r="I182" i="22"/>
  <c r="H182" i="22"/>
  <c r="G182" i="22"/>
  <c r="F182" i="22"/>
  <c r="E182" i="22"/>
  <c r="D182" i="22"/>
  <c r="C182" i="22"/>
  <c r="B182" i="22"/>
  <c r="J181" i="22"/>
  <c r="I181" i="22"/>
  <c r="H181" i="22"/>
  <c r="G181" i="22"/>
  <c r="F181" i="22"/>
  <c r="E181" i="22"/>
  <c r="D181" i="22"/>
  <c r="C181" i="22"/>
  <c r="B181" i="22"/>
  <c r="J180" i="22"/>
  <c r="I180" i="22"/>
  <c r="H180" i="22"/>
  <c r="G180" i="22"/>
  <c r="F180" i="22"/>
  <c r="E180" i="22"/>
  <c r="D180" i="22"/>
  <c r="C180" i="22"/>
  <c r="B180" i="22"/>
  <c r="J179" i="22"/>
  <c r="I179" i="22"/>
  <c r="H179" i="22"/>
  <c r="G179" i="22"/>
  <c r="F179" i="22"/>
  <c r="E179" i="22"/>
  <c r="D179" i="22"/>
  <c r="C179" i="22"/>
  <c r="B179" i="22"/>
  <c r="J178" i="22"/>
  <c r="I178" i="22"/>
  <c r="H178" i="22"/>
  <c r="G178" i="22"/>
  <c r="F178" i="22"/>
  <c r="E178" i="22"/>
  <c r="D178" i="22"/>
  <c r="C178" i="22"/>
  <c r="B178" i="22"/>
  <c r="J177" i="22"/>
  <c r="I177" i="22"/>
  <c r="H177" i="22"/>
  <c r="G177" i="22"/>
  <c r="F177" i="22"/>
  <c r="E177" i="22"/>
  <c r="D177" i="22"/>
  <c r="C177" i="22"/>
  <c r="B177" i="22"/>
  <c r="J176" i="22"/>
  <c r="I176" i="22"/>
  <c r="H176" i="22"/>
  <c r="G176" i="22"/>
  <c r="F176" i="22"/>
  <c r="E176" i="22"/>
  <c r="D176" i="22"/>
  <c r="C176" i="22"/>
  <c r="B176" i="22"/>
  <c r="J175" i="22"/>
  <c r="I175" i="22"/>
  <c r="H175" i="22"/>
  <c r="G175" i="22"/>
  <c r="F175" i="22"/>
  <c r="E175" i="22"/>
  <c r="D175" i="22"/>
  <c r="C175" i="22"/>
  <c r="B175" i="22"/>
  <c r="J174" i="22"/>
  <c r="I174" i="22"/>
  <c r="H174" i="22"/>
  <c r="G174" i="22"/>
  <c r="F174" i="22"/>
  <c r="E174" i="22"/>
  <c r="D174" i="22"/>
  <c r="C174" i="22"/>
  <c r="B174" i="22"/>
  <c r="J173" i="22"/>
  <c r="I173" i="22"/>
  <c r="H173" i="22"/>
  <c r="G173" i="22"/>
  <c r="F173" i="22"/>
  <c r="E173" i="22"/>
  <c r="D173" i="22"/>
  <c r="C173" i="22"/>
  <c r="B173" i="22"/>
  <c r="J172" i="22"/>
  <c r="I172" i="22"/>
  <c r="H172" i="22"/>
  <c r="G172" i="22"/>
  <c r="F172" i="22"/>
  <c r="E172" i="22"/>
  <c r="D172" i="22"/>
  <c r="C172" i="22"/>
  <c r="B172" i="22"/>
  <c r="J171" i="22"/>
  <c r="I171" i="22"/>
  <c r="H171" i="22"/>
  <c r="G171" i="22"/>
  <c r="F171" i="22"/>
  <c r="E171" i="22"/>
  <c r="D171" i="22"/>
  <c r="C171" i="22"/>
  <c r="B171" i="22"/>
  <c r="J170" i="22"/>
  <c r="I170" i="22"/>
  <c r="H170" i="22"/>
  <c r="G170" i="22"/>
  <c r="F170" i="22"/>
  <c r="E170" i="22"/>
  <c r="D170" i="22"/>
  <c r="C170" i="22"/>
  <c r="B170" i="22"/>
  <c r="J169" i="22"/>
  <c r="I169" i="22"/>
  <c r="H169" i="22"/>
  <c r="G169" i="22"/>
  <c r="F169" i="22"/>
  <c r="E169" i="22"/>
  <c r="D169" i="22"/>
  <c r="C169" i="22"/>
  <c r="B169" i="22"/>
  <c r="J168" i="22"/>
  <c r="I168" i="22"/>
  <c r="H168" i="22"/>
  <c r="G168" i="22"/>
  <c r="F168" i="22"/>
  <c r="E168" i="22"/>
  <c r="D168" i="22"/>
  <c r="C168" i="22"/>
  <c r="B168" i="22"/>
  <c r="J167" i="22"/>
  <c r="I167" i="22"/>
  <c r="H167" i="22"/>
  <c r="G167" i="22"/>
  <c r="F167" i="22"/>
  <c r="E167" i="22"/>
  <c r="D167" i="22"/>
  <c r="C167" i="22"/>
  <c r="B167" i="22"/>
  <c r="J166" i="22"/>
  <c r="I166" i="22"/>
  <c r="H166" i="22"/>
  <c r="G166" i="22"/>
  <c r="F166" i="22"/>
  <c r="E166" i="22"/>
  <c r="D166" i="22"/>
  <c r="C166" i="22"/>
  <c r="B166" i="22"/>
  <c r="J165" i="22"/>
  <c r="I165" i="22"/>
  <c r="H165" i="22"/>
  <c r="G165" i="22"/>
  <c r="F165" i="22"/>
  <c r="E165" i="22"/>
  <c r="D165" i="22"/>
  <c r="C165" i="22"/>
  <c r="B165" i="22"/>
  <c r="J164" i="22"/>
  <c r="I164" i="22"/>
  <c r="H164" i="22"/>
  <c r="G164" i="22"/>
  <c r="F164" i="22"/>
  <c r="E164" i="22"/>
  <c r="D164" i="22"/>
  <c r="C164" i="22"/>
  <c r="B164" i="22"/>
  <c r="J161" i="22"/>
  <c r="I161" i="22"/>
  <c r="H161" i="22"/>
  <c r="G161" i="22"/>
  <c r="F161" i="22"/>
  <c r="E161" i="22"/>
  <c r="D161" i="22"/>
  <c r="C161" i="22"/>
  <c r="B161" i="22"/>
  <c r="J160" i="22"/>
  <c r="I160" i="22"/>
  <c r="H160" i="22"/>
  <c r="G160" i="22"/>
  <c r="F160" i="22"/>
  <c r="E160" i="22"/>
  <c r="D160" i="22"/>
  <c r="C160" i="22"/>
  <c r="B160" i="22"/>
  <c r="J159" i="22"/>
  <c r="I159" i="22"/>
  <c r="H159" i="22"/>
  <c r="G159" i="22"/>
  <c r="F159" i="22"/>
  <c r="E159" i="22"/>
  <c r="D159" i="22"/>
  <c r="C159" i="22"/>
  <c r="B159" i="22"/>
  <c r="J158" i="22"/>
  <c r="I158" i="22"/>
  <c r="H158" i="22"/>
  <c r="G158" i="22"/>
  <c r="F158" i="22"/>
  <c r="E158" i="22"/>
  <c r="D158" i="22"/>
  <c r="C158" i="22"/>
  <c r="B158" i="22"/>
  <c r="J157" i="22"/>
  <c r="I157" i="22"/>
  <c r="H157" i="22"/>
  <c r="G157" i="22"/>
  <c r="F157" i="22"/>
  <c r="E157" i="22"/>
  <c r="D157" i="22"/>
  <c r="C157" i="22"/>
  <c r="B157" i="22"/>
  <c r="J156" i="22"/>
  <c r="I156" i="22"/>
  <c r="H156" i="22"/>
  <c r="G156" i="22"/>
  <c r="F156" i="22"/>
  <c r="E156" i="22"/>
  <c r="D156" i="22"/>
  <c r="C156" i="22"/>
  <c r="B156" i="22"/>
  <c r="J155" i="22"/>
  <c r="I155" i="22"/>
  <c r="H155" i="22"/>
  <c r="G155" i="22"/>
  <c r="F155" i="22"/>
  <c r="E155" i="22"/>
  <c r="D155" i="22"/>
  <c r="C155" i="22"/>
  <c r="B155" i="22"/>
  <c r="J154" i="22"/>
  <c r="I154" i="22"/>
  <c r="H154" i="22"/>
  <c r="G154" i="22"/>
  <c r="F154" i="22"/>
  <c r="E154" i="22"/>
  <c r="D154" i="22"/>
  <c r="C154" i="22"/>
  <c r="B154" i="22"/>
  <c r="J153" i="22"/>
  <c r="I153" i="22"/>
  <c r="H153" i="22"/>
  <c r="G153" i="22"/>
  <c r="F153" i="22"/>
  <c r="E153" i="22"/>
  <c r="D153" i="22"/>
  <c r="C153" i="22"/>
  <c r="B153" i="22"/>
  <c r="J152" i="22"/>
  <c r="I152" i="22"/>
  <c r="H152" i="22"/>
  <c r="G152" i="22"/>
  <c r="F152" i="22"/>
  <c r="E152" i="22"/>
  <c r="D152" i="22"/>
  <c r="C152" i="22"/>
  <c r="B152" i="22"/>
  <c r="J151" i="22"/>
  <c r="I151" i="22"/>
  <c r="H151" i="22"/>
  <c r="G151" i="22"/>
  <c r="F151" i="22"/>
  <c r="E151" i="22"/>
  <c r="D151" i="22"/>
  <c r="C151" i="22"/>
  <c r="B151" i="22"/>
  <c r="J150" i="22"/>
  <c r="I150" i="22"/>
  <c r="H150" i="22"/>
  <c r="G150" i="22"/>
  <c r="F150" i="22"/>
  <c r="E150" i="22"/>
  <c r="D150" i="22"/>
  <c r="C150" i="22"/>
  <c r="B150" i="22"/>
  <c r="J149" i="22"/>
  <c r="I149" i="22"/>
  <c r="H149" i="22"/>
  <c r="G149" i="22"/>
  <c r="F149" i="22"/>
  <c r="E149" i="22"/>
  <c r="D149" i="22"/>
  <c r="C149" i="22"/>
  <c r="B149" i="22"/>
  <c r="J148" i="22"/>
  <c r="I148" i="22"/>
  <c r="H148" i="22"/>
  <c r="G148" i="22"/>
  <c r="F148" i="22"/>
  <c r="E148" i="22"/>
  <c r="D148" i="22"/>
  <c r="C148" i="22"/>
  <c r="B148" i="22"/>
  <c r="J147" i="22"/>
  <c r="I147" i="22"/>
  <c r="H147" i="22"/>
  <c r="G147" i="22"/>
  <c r="F147" i="22"/>
  <c r="E147" i="22"/>
  <c r="D147" i="22"/>
  <c r="C147" i="22"/>
  <c r="B147" i="22"/>
  <c r="J146" i="22"/>
  <c r="I146" i="22"/>
  <c r="H146" i="22"/>
  <c r="G146" i="22"/>
  <c r="F146" i="22"/>
  <c r="E146" i="22"/>
  <c r="D146" i="22"/>
  <c r="C146" i="22"/>
  <c r="B146" i="22"/>
  <c r="J145" i="22"/>
  <c r="I145" i="22"/>
  <c r="H145" i="22"/>
  <c r="G145" i="22"/>
  <c r="F145" i="22"/>
  <c r="E145" i="22"/>
  <c r="D145" i="22"/>
  <c r="C145" i="22"/>
  <c r="B145" i="22"/>
  <c r="J144" i="22"/>
  <c r="I144" i="22"/>
  <c r="H144" i="22"/>
  <c r="G144" i="22"/>
  <c r="F144" i="22"/>
  <c r="E144" i="22"/>
  <c r="D144" i="22"/>
  <c r="C144" i="22"/>
  <c r="C190" i="22" s="1"/>
  <c r="B144" i="22"/>
  <c r="J143" i="22"/>
  <c r="I143" i="22"/>
  <c r="H143" i="22"/>
  <c r="G143" i="22"/>
  <c r="F143" i="22"/>
  <c r="E143" i="22"/>
  <c r="D143" i="22"/>
  <c r="D189" i="22" s="1"/>
  <c r="C143" i="22"/>
  <c r="B143" i="22"/>
  <c r="J142" i="22"/>
  <c r="I142" i="22"/>
  <c r="H142" i="22"/>
  <c r="G142" i="22"/>
  <c r="F142" i="22"/>
  <c r="E142" i="22"/>
  <c r="E188" i="22" s="1"/>
  <c r="D142" i="22"/>
  <c r="C142" i="22"/>
  <c r="B142" i="22"/>
  <c r="J141" i="22"/>
  <c r="I141" i="22"/>
  <c r="H141" i="22"/>
  <c r="G141" i="22"/>
  <c r="F141" i="22"/>
  <c r="F187" i="22" s="1"/>
  <c r="E141" i="22"/>
  <c r="D141" i="22"/>
  <c r="C141" i="22"/>
  <c r="B141" i="22"/>
  <c r="N207" i="22"/>
  <c r="N206" i="22"/>
  <c r="N205" i="22"/>
  <c r="N204" i="22"/>
  <c r="N203" i="22"/>
  <c r="N202" i="22"/>
  <c r="N201" i="22"/>
  <c r="N200" i="22"/>
  <c r="N199" i="22"/>
  <c r="N198" i="22"/>
  <c r="N197" i="22"/>
  <c r="N196" i="22"/>
  <c r="N195" i="22"/>
  <c r="N194" i="22"/>
  <c r="N193" i="22"/>
  <c r="N192" i="22"/>
  <c r="N191" i="22"/>
  <c r="N190" i="22"/>
  <c r="N189" i="22"/>
  <c r="N188" i="22"/>
  <c r="N187" i="22"/>
  <c r="O186" i="22"/>
  <c r="N186" i="22"/>
  <c r="N184" i="22"/>
  <c r="N183" i="22"/>
  <c r="N182" i="22"/>
  <c r="N181" i="22"/>
  <c r="N180" i="22"/>
  <c r="N179" i="22"/>
  <c r="N178" i="22"/>
  <c r="N177" i="22"/>
  <c r="N176" i="22"/>
  <c r="N175" i="22"/>
  <c r="N174" i="22"/>
  <c r="N173" i="22"/>
  <c r="N172" i="22"/>
  <c r="N171" i="22"/>
  <c r="N170" i="22"/>
  <c r="N169" i="22"/>
  <c r="N168" i="22"/>
  <c r="N167" i="22"/>
  <c r="N166" i="22"/>
  <c r="N165" i="22"/>
  <c r="N164" i="22"/>
  <c r="O163" i="22"/>
  <c r="N163" i="22"/>
  <c r="N161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N146" i="22"/>
  <c r="N145" i="22"/>
  <c r="N144" i="22"/>
  <c r="N143" i="22"/>
  <c r="N142" i="22"/>
  <c r="N141" i="22"/>
  <c r="O140" i="22"/>
  <c r="N140" i="22"/>
  <c r="J184" i="46"/>
  <c r="I184" i="46"/>
  <c r="H184" i="46"/>
  <c r="G184" i="46"/>
  <c r="F184" i="46"/>
  <c r="E184" i="46"/>
  <c r="D184" i="46"/>
  <c r="C184" i="46"/>
  <c r="B184" i="46"/>
  <c r="J183" i="46"/>
  <c r="I183" i="46"/>
  <c r="H183" i="46"/>
  <c r="G183" i="46"/>
  <c r="F183" i="46"/>
  <c r="E183" i="46"/>
  <c r="D183" i="46"/>
  <c r="C183" i="46"/>
  <c r="B183" i="46"/>
  <c r="J182" i="46"/>
  <c r="I182" i="46"/>
  <c r="H182" i="46"/>
  <c r="G182" i="46"/>
  <c r="F182" i="46"/>
  <c r="E182" i="46"/>
  <c r="D182" i="46"/>
  <c r="C182" i="46"/>
  <c r="B182" i="46"/>
  <c r="J181" i="46"/>
  <c r="I181" i="46"/>
  <c r="H181" i="46"/>
  <c r="G181" i="46"/>
  <c r="F181" i="46"/>
  <c r="E181" i="46"/>
  <c r="D181" i="46"/>
  <c r="C181" i="46"/>
  <c r="B181" i="46"/>
  <c r="J180" i="46"/>
  <c r="I180" i="46"/>
  <c r="H180" i="46"/>
  <c r="G180" i="46"/>
  <c r="F180" i="46"/>
  <c r="E180" i="46"/>
  <c r="D180" i="46"/>
  <c r="C180" i="46"/>
  <c r="B180" i="46"/>
  <c r="J179" i="46"/>
  <c r="I179" i="46"/>
  <c r="H179" i="46"/>
  <c r="G179" i="46"/>
  <c r="F179" i="46"/>
  <c r="E179" i="46"/>
  <c r="D179" i="46"/>
  <c r="C179" i="46"/>
  <c r="B179" i="46"/>
  <c r="J178" i="46"/>
  <c r="I178" i="46"/>
  <c r="H178" i="46"/>
  <c r="G178" i="46"/>
  <c r="F178" i="46"/>
  <c r="E178" i="46"/>
  <c r="D178" i="46"/>
  <c r="C178" i="46"/>
  <c r="B178" i="46"/>
  <c r="J177" i="46"/>
  <c r="I177" i="46"/>
  <c r="H177" i="46"/>
  <c r="G177" i="46"/>
  <c r="F177" i="46"/>
  <c r="E177" i="46"/>
  <c r="D177" i="46"/>
  <c r="C177" i="46"/>
  <c r="B177" i="46"/>
  <c r="J176" i="46"/>
  <c r="I176" i="46"/>
  <c r="H176" i="46"/>
  <c r="G176" i="46"/>
  <c r="F176" i="46"/>
  <c r="E176" i="46"/>
  <c r="D176" i="46"/>
  <c r="C176" i="46"/>
  <c r="B176" i="46"/>
  <c r="J175" i="46"/>
  <c r="I175" i="46"/>
  <c r="H175" i="46"/>
  <c r="G175" i="46"/>
  <c r="F175" i="46"/>
  <c r="E175" i="46"/>
  <c r="D175" i="46"/>
  <c r="C175" i="46"/>
  <c r="B175" i="46"/>
  <c r="J174" i="46"/>
  <c r="I174" i="46"/>
  <c r="H174" i="46"/>
  <c r="G174" i="46"/>
  <c r="F174" i="46"/>
  <c r="E174" i="46"/>
  <c r="D174" i="46"/>
  <c r="C174" i="46"/>
  <c r="B174" i="46"/>
  <c r="J173" i="46"/>
  <c r="I173" i="46"/>
  <c r="H173" i="46"/>
  <c r="G173" i="46"/>
  <c r="F173" i="46"/>
  <c r="E173" i="46"/>
  <c r="D173" i="46"/>
  <c r="C173" i="46"/>
  <c r="B173" i="46"/>
  <c r="J172" i="46"/>
  <c r="I172" i="46"/>
  <c r="H172" i="46"/>
  <c r="G172" i="46"/>
  <c r="F172" i="46"/>
  <c r="E172" i="46"/>
  <c r="D172" i="46"/>
  <c r="C172" i="46"/>
  <c r="B172" i="46"/>
  <c r="J171" i="46"/>
  <c r="I171" i="46"/>
  <c r="H171" i="46"/>
  <c r="G171" i="46"/>
  <c r="F171" i="46"/>
  <c r="E171" i="46"/>
  <c r="D171" i="46"/>
  <c r="C171" i="46"/>
  <c r="B171" i="46"/>
  <c r="J170" i="46"/>
  <c r="I170" i="46"/>
  <c r="H170" i="46"/>
  <c r="G170" i="46"/>
  <c r="F170" i="46"/>
  <c r="E170" i="46"/>
  <c r="D170" i="46"/>
  <c r="C170" i="46"/>
  <c r="B170" i="46"/>
  <c r="J169" i="46"/>
  <c r="I169" i="46"/>
  <c r="H169" i="46"/>
  <c r="G169" i="46"/>
  <c r="F169" i="46"/>
  <c r="E169" i="46"/>
  <c r="D169" i="46"/>
  <c r="C169" i="46"/>
  <c r="B169" i="46"/>
  <c r="J168" i="46"/>
  <c r="I168" i="46"/>
  <c r="H168" i="46"/>
  <c r="G168" i="46"/>
  <c r="F168" i="46"/>
  <c r="E168" i="46"/>
  <c r="D168" i="46"/>
  <c r="C168" i="46"/>
  <c r="B168" i="46"/>
  <c r="J167" i="46"/>
  <c r="I167" i="46"/>
  <c r="H167" i="46"/>
  <c r="G167" i="46"/>
  <c r="F167" i="46"/>
  <c r="E167" i="46"/>
  <c r="D167" i="46"/>
  <c r="C167" i="46"/>
  <c r="B167" i="46"/>
  <c r="J166" i="46"/>
  <c r="I166" i="46"/>
  <c r="H166" i="46"/>
  <c r="G166" i="46"/>
  <c r="F166" i="46"/>
  <c r="E166" i="46"/>
  <c r="D166" i="46"/>
  <c r="C166" i="46"/>
  <c r="B166" i="46"/>
  <c r="J165" i="46"/>
  <c r="I165" i="46"/>
  <c r="H165" i="46"/>
  <c r="G165" i="46"/>
  <c r="F165" i="46"/>
  <c r="E165" i="46"/>
  <c r="D165" i="46"/>
  <c r="C165" i="46"/>
  <c r="B165" i="46"/>
  <c r="J164" i="46"/>
  <c r="I164" i="46"/>
  <c r="H164" i="46"/>
  <c r="G164" i="46"/>
  <c r="F164" i="46"/>
  <c r="E164" i="46"/>
  <c r="D164" i="46"/>
  <c r="C164" i="46"/>
  <c r="B164" i="46"/>
  <c r="J161" i="46"/>
  <c r="I161" i="46"/>
  <c r="H161" i="46"/>
  <c r="G161" i="46"/>
  <c r="F161" i="46"/>
  <c r="F207" i="46" s="1"/>
  <c r="E161" i="46"/>
  <c r="D161" i="46"/>
  <c r="C161" i="46"/>
  <c r="B161" i="46"/>
  <c r="J160" i="46"/>
  <c r="I160" i="46"/>
  <c r="H160" i="46"/>
  <c r="G160" i="46"/>
  <c r="F160" i="46"/>
  <c r="E160" i="46"/>
  <c r="D160" i="46"/>
  <c r="C160" i="46"/>
  <c r="B160" i="46"/>
  <c r="J159" i="46"/>
  <c r="I159" i="46"/>
  <c r="H159" i="46"/>
  <c r="G159" i="46"/>
  <c r="F159" i="46"/>
  <c r="E159" i="46"/>
  <c r="D159" i="46"/>
  <c r="C159" i="46"/>
  <c r="B159" i="46"/>
  <c r="J158" i="46"/>
  <c r="I158" i="46"/>
  <c r="H158" i="46"/>
  <c r="G158" i="46"/>
  <c r="F158" i="46"/>
  <c r="E158" i="46"/>
  <c r="D158" i="46"/>
  <c r="C158" i="46"/>
  <c r="B158" i="46"/>
  <c r="J157" i="46"/>
  <c r="I157" i="46"/>
  <c r="H157" i="46"/>
  <c r="G157" i="46"/>
  <c r="F157" i="46"/>
  <c r="E157" i="46"/>
  <c r="D157" i="46"/>
  <c r="C157" i="46"/>
  <c r="B157" i="46"/>
  <c r="J156" i="46"/>
  <c r="I156" i="46"/>
  <c r="H156" i="46"/>
  <c r="G156" i="46"/>
  <c r="F156" i="46"/>
  <c r="E156" i="46"/>
  <c r="D156" i="46"/>
  <c r="C156" i="46"/>
  <c r="B156" i="46"/>
  <c r="J155" i="46"/>
  <c r="I155" i="46"/>
  <c r="H155" i="46"/>
  <c r="G155" i="46"/>
  <c r="F155" i="46"/>
  <c r="E155" i="46"/>
  <c r="D155" i="46"/>
  <c r="C155" i="46"/>
  <c r="B155" i="46"/>
  <c r="J154" i="46"/>
  <c r="I154" i="46"/>
  <c r="H154" i="46"/>
  <c r="G154" i="46"/>
  <c r="F154" i="46"/>
  <c r="E154" i="46"/>
  <c r="D154" i="46"/>
  <c r="C154" i="46"/>
  <c r="B154" i="46"/>
  <c r="J153" i="46"/>
  <c r="I153" i="46"/>
  <c r="H153" i="46"/>
  <c r="G153" i="46"/>
  <c r="F153" i="46"/>
  <c r="E153" i="46"/>
  <c r="D153" i="46"/>
  <c r="C153" i="46"/>
  <c r="B153" i="46"/>
  <c r="J152" i="46"/>
  <c r="I152" i="46"/>
  <c r="H152" i="46"/>
  <c r="G152" i="46"/>
  <c r="F152" i="46"/>
  <c r="E152" i="46"/>
  <c r="D152" i="46"/>
  <c r="C152" i="46"/>
  <c r="B152" i="46"/>
  <c r="J151" i="46"/>
  <c r="I151" i="46"/>
  <c r="H151" i="46"/>
  <c r="G151" i="46"/>
  <c r="F151" i="46"/>
  <c r="E151" i="46"/>
  <c r="D151" i="46"/>
  <c r="C151" i="46"/>
  <c r="B151" i="46"/>
  <c r="J150" i="46"/>
  <c r="I150" i="46"/>
  <c r="H150" i="46"/>
  <c r="G150" i="46"/>
  <c r="F150" i="46"/>
  <c r="E150" i="46"/>
  <c r="D150" i="46"/>
  <c r="C150" i="46"/>
  <c r="B150" i="46"/>
  <c r="J149" i="46"/>
  <c r="I149" i="46"/>
  <c r="H149" i="46"/>
  <c r="G149" i="46"/>
  <c r="F149" i="46"/>
  <c r="E149" i="46"/>
  <c r="D149" i="46"/>
  <c r="C149" i="46"/>
  <c r="B149" i="46"/>
  <c r="J148" i="46"/>
  <c r="I148" i="46"/>
  <c r="H148" i="46"/>
  <c r="G148" i="46"/>
  <c r="F148" i="46"/>
  <c r="E148" i="46"/>
  <c r="D148" i="46"/>
  <c r="C148" i="46"/>
  <c r="B148" i="46"/>
  <c r="J147" i="46"/>
  <c r="I147" i="46"/>
  <c r="H147" i="46"/>
  <c r="G147" i="46"/>
  <c r="F147" i="46"/>
  <c r="E147" i="46"/>
  <c r="D147" i="46"/>
  <c r="C147" i="46"/>
  <c r="B147" i="46"/>
  <c r="J146" i="46"/>
  <c r="I146" i="46"/>
  <c r="H146" i="46"/>
  <c r="G146" i="46"/>
  <c r="F146" i="46"/>
  <c r="E146" i="46"/>
  <c r="D146" i="46"/>
  <c r="C146" i="46"/>
  <c r="B146" i="46"/>
  <c r="J145" i="46"/>
  <c r="I145" i="46"/>
  <c r="H145" i="46"/>
  <c r="G145" i="46"/>
  <c r="F145" i="46"/>
  <c r="E145" i="46"/>
  <c r="D145" i="46"/>
  <c r="C145" i="46"/>
  <c r="B145" i="46"/>
  <c r="J144" i="46"/>
  <c r="I144" i="46"/>
  <c r="H144" i="46"/>
  <c r="G144" i="46"/>
  <c r="G190" i="46" s="1"/>
  <c r="F144" i="46"/>
  <c r="E144" i="46"/>
  <c r="D144" i="46"/>
  <c r="C144" i="46"/>
  <c r="B144" i="46"/>
  <c r="J143" i="46"/>
  <c r="I143" i="46"/>
  <c r="H143" i="46"/>
  <c r="G143" i="46"/>
  <c r="F143" i="46"/>
  <c r="E143" i="46"/>
  <c r="D143" i="46"/>
  <c r="C143" i="46"/>
  <c r="B143" i="46"/>
  <c r="J142" i="46"/>
  <c r="I142" i="46"/>
  <c r="H142" i="46"/>
  <c r="G142" i="46"/>
  <c r="F142" i="46"/>
  <c r="E142" i="46"/>
  <c r="D142" i="46"/>
  <c r="C142" i="46"/>
  <c r="B142" i="46"/>
  <c r="J141" i="46"/>
  <c r="I141" i="46"/>
  <c r="H141" i="46"/>
  <c r="G141" i="46"/>
  <c r="F141" i="46"/>
  <c r="E141" i="46"/>
  <c r="D141" i="46"/>
  <c r="C141" i="46"/>
  <c r="B141" i="46"/>
  <c r="M184" i="46"/>
  <c r="M183" i="46"/>
  <c r="M182" i="46"/>
  <c r="M181" i="46"/>
  <c r="M180" i="46"/>
  <c r="M179" i="46"/>
  <c r="M178" i="46"/>
  <c r="M177" i="46"/>
  <c r="M176" i="46"/>
  <c r="M175" i="46"/>
  <c r="M174" i="46"/>
  <c r="M173" i="46"/>
  <c r="M172" i="46"/>
  <c r="M171" i="46"/>
  <c r="M170" i="46"/>
  <c r="M169" i="46"/>
  <c r="M168" i="46"/>
  <c r="M167" i="46"/>
  <c r="M166" i="46"/>
  <c r="M165" i="46"/>
  <c r="M164" i="46"/>
  <c r="N163" i="46"/>
  <c r="M163" i="46"/>
  <c r="M161" i="46"/>
  <c r="M160" i="46"/>
  <c r="M159" i="46"/>
  <c r="M158" i="46"/>
  <c r="M157" i="46"/>
  <c r="M156" i="46"/>
  <c r="M155" i="46"/>
  <c r="M154" i="46"/>
  <c r="M153" i="46"/>
  <c r="M152" i="46"/>
  <c r="M151" i="46"/>
  <c r="M150" i="46"/>
  <c r="M149" i="46"/>
  <c r="M148" i="46"/>
  <c r="M147" i="46"/>
  <c r="M146" i="46"/>
  <c r="M145" i="46"/>
  <c r="M144" i="46"/>
  <c r="M143" i="46"/>
  <c r="M142" i="46"/>
  <c r="M141" i="46"/>
  <c r="N140" i="46"/>
  <c r="M140" i="46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B171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J138" i="46"/>
  <c r="I138" i="46"/>
  <c r="H138" i="46"/>
  <c r="G138" i="46"/>
  <c r="F138" i="46"/>
  <c r="E138" i="46"/>
  <c r="D138" i="46"/>
  <c r="C138" i="46"/>
  <c r="B138" i="46"/>
  <c r="J137" i="46"/>
  <c r="I137" i="46"/>
  <c r="H137" i="46"/>
  <c r="G137" i="46"/>
  <c r="F137" i="46"/>
  <c r="E137" i="46"/>
  <c r="D137" i="46"/>
  <c r="C137" i="46"/>
  <c r="B137" i="46"/>
  <c r="J136" i="46"/>
  <c r="I136" i="46"/>
  <c r="H136" i="46"/>
  <c r="G136" i="46"/>
  <c r="F136" i="46"/>
  <c r="E136" i="46"/>
  <c r="D136" i="46"/>
  <c r="C136" i="46"/>
  <c r="B136" i="46"/>
  <c r="J135" i="46"/>
  <c r="I135" i="46"/>
  <c r="H135" i="46"/>
  <c r="G135" i="46"/>
  <c r="F135" i="46"/>
  <c r="E135" i="46"/>
  <c r="D135" i="46"/>
  <c r="C135" i="46"/>
  <c r="B135" i="46"/>
  <c r="J134" i="46"/>
  <c r="I134" i="46"/>
  <c r="H134" i="46"/>
  <c r="G134" i="46"/>
  <c r="F134" i="46"/>
  <c r="E134" i="46"/>
  <c r="D134" i="46"/>
  <c r="C134" i="46"/>
  <c r="B134" i="46"/>
  <c r="J133" i="46"/>
  <c r="I133" i="46"/>
  <c r="H133" i="46"/>
  <c r="G133" i="46"/>
  <c r="F133" i="46"/>
  <c r="E133" i="46"/>
  <c r="D133" i="46"/>
  <c r="C133" i="46"/>
  <c r="B133" i="46"/>
  <c r="J132" i="46"/>
  <c r="I132" i="46"/>
  <c r="H132" i="46"/>
  <c r="G132" i="46"/>
  <c r="F132" i="46"/>
  <c r="E132" i="46"/>
  <c r="D132" i="46"/>
  <c r="C132" i="46"/>
  <c r="B132" i="46"/>
  <c r="J131" i="46"/>
  <c r="I131" i="46"/>
  <c r="H131" i="46"/>
  <c r="G131" i="46"/>
  <c r="F131" i="46"/>
  <c r="E131" i="46"/>
  <c r="D131" i="46"/>
  <c r="C131" i="46"/>
  <c r="B131" i="46"/>
  <c r="J130" i="46"/>
  <c r="I130" i="46"/>
  <c r="H130" i="46"/>
  <c r="G130" i="46"/>
  <c r="F130" i="46"/>
  <c r="E130" i="46"/>
  <c r="D130" i="46"/>
  <c r="C130" i="46"/>
  <c r="B130" i="46"/>
  <c r="J129" i="46"/>
  <c r="I129" i="46"/>
  <c r="H129" i="46"/>
  <c r="G129" i="46"/>
  <c r="F129" i="46"/>
  <c r="E129" i="46"/>
  <c r="D129" i="46"/>
  <c r="C129" i="46"/>
  <c r="B129" i="46"/>
  <c r="J128" i="46"/>
  <c r="I128" i="46"/>
  <c r="H128" i="46"/>
  <c r="G128" i="46"/>
  <c r="F128" i="46"/>
  <c r="E128" i="46"/>
  <c r="D128" i="46"/>
  <c r="C128" i="46"/>
  <c r="B128" i="46"/>
  <c r="J127" i="46"/>
  <c r="I127" i="46"/>
  <c r="H127" i="46"/>
  <c r="G127" i="46"/>
  <c r="F127" i="46"/>
  <c r="E127" i="46"/>
  <c r="D127" i="46"/>
  <c r="C127" i="46"/>
  <c r="B127" i="46"/>
  <c r="J126" i="46"/>
  <c r="I126" i="46"/>
  <c r="H126" i="46"/>
  <c r="G126" i="46"/>
  <c r="F126" i="46"/>
  <c r="E126" i="46"/>
  <c r="D126" i="46"/>
  <c r="C126" i="46"/>
  <c r="B126" i="46"/>
  <c r="J125" i="46"/>
  <c r="I125" i="46"/>
  <c r="H125" i="46"/>
  <c r="G125" i="46"/>
  <c r="F125" i="46"/>
  <c r="E125" i="46"/>
  <c r="D125" i="46"/>
  <c r="C125" i="46"/>
  <c r="B125" i="46"/>
  <c r="J124" i="46"/>
  <c r="I124" i="46"/>
  <c r="H124" i="46"/>
  <c r="G124" i="46"/>
  <c r="F124" i="46"/>
  <c r="E124" i="46"/>
  <c r="D124" i="46"/>
  <c r="C124" i="46"/>
  <c r="B124" i="46"/>
  <c r="J123" i="46"/>
  <c r="I123" i="46"/>
  <c r="H123" i="46"/>
  <c r="G123" i="46"/>
  <c r="F123" i="46"/>
  <c r="E123" i="46"/>
  <c r="D123" i="46"/>
  <c r="C123" i="46"/>
  <c r="B123" i="46"/>
  <c r="J122" i="46"/>
  <c r="I122" i="46"/>
  <c r="H122" i="46"/>
  <c r="G122" i="46"/>
  <c r="F122" i="46"/>
  <c r="E122" i="46"/>
  <c r="D122" i="46"/>
  <c r="C122" i="46"/>
  <c r="B122" i="46"/>
  <c r="J121" i="46"/>
  <c r="I121" i="46"/>
  <c r="H121" i="46"/>
  <c r="G121" i="46"/>
  <c r="F121" i="46"/>
  <c r="E121" i="46"/>
  <c r="D121" i="46"/>
  <c r="C121" i="46"/>
  <c r="B121" i="46"/>
  <c r="J120" i="46"/>
  <c r="I120" i="46"/>
  <c r="H120" i="46"/>
  <c r="G120" i="46"/>
  <c r="F120" i="46"/>
  <c r="E120" i="46"/>
  <c r="D120" i="46"/>
  <c r="C120" i="46"/>
  <c r="B120" i="46"/>
  <c r="J119" i="46"/>
  <c r="I119" i="46"/>
  <c r="H119" i="46"/>
  <c r="G119" i="46"/>
  <c r="F119" i="46"/>
  <c r="E119" i="46"/>
  <c r="D119" i="46"/>
  <c r="C119" i="46"/>
  <c r="B119" i="46"/>
  <c r="J118" i="46"/>
  <c r="I118" i="46"/>
  <c r="H118" i="46"/>
  <c r="G118" i="46"/>
  <c r="F118" i="46"/>
  <c r="E118" i="46"/>
  <c r="D118" i="46"/>
  <c r="C118" i="46"/>
  <c r="B118" i="46"/>
  <c r="J138" i="47"/>
  <c r="I138" i="47"/>
  <c r="H138" i="47"/>
  <c r="G138" i="47"/>
  <c r="F138" i="47"/>
  <c r="E138" i="47"/>
  <c r="D138" i="47"/>
  <c r="C138" i="47"/>
  <c r="B138" i="47"/>
  <c r="J137" i="47"/>
  <c r="I137" i="47"/>
  <c r="H137" i="47"/>
  <c r="G137" i="47"/>
  <c r="F137" i="47"/>
  <c r="E137" i="47"/>
  <c r="D137" i="47"/>
  <c r="C137" i="47"/>
  <c r="B137" i="47"/>
  <c r="J136" i="47"/>
  <c r="I136" i="47"/>
  <c r="H136" i="47"/>
  <c r="G136" i="47"/>
  <c r="F136" i="47"/>
  <c r="E136" i="47"/>
  <c r="D136" i="47"/>
  <c r="C136" i="47"/>
  <c r="B136" i="47"/>
  <c r="J135" i="47"/>
  <c r="I135" i="47"/>
  <c r="H135" i="47"/>
  <c r="G135" i="47"/>
  <c r="F135" i="47"/>
  <c r="E135" i="47"/>
  <c r="D135" i="47"/>
  <c r="C135" i="47"/>
  <c r="B135" i="47"/>
  <c r="J134" i="47"/>
  <c r="I134" i="47"/>
  <c r="H134" i="47"/>
  <c r="G134" i="47"/>
  <c r="F134" i="47"/>
  <c r="E134" i="47"/>
  <c r="D134" i="47"/>
  <c r="C134" i="47"/>
  <c r="B134" i="47"/>
  <c r="J133" i="47"/>
  <c r="I133" i="47"/>
  <c r="H133" i="47"/>
  <c r="G133" i="47"/>
  <c r="F133" i="47"/>
  <c r="E133" i="47"/>
  <c r="D133" i="47"/>
  <c r="C133" i="47"/>
  <c r="B133" i="47"/>
  <c r="J132" i="47"/>
  <c r="I132" i="47"/>
  <c r="H132" i="47"/>
  <c r="G132" i="47"/>
  <c r="F132" i="47"/>
  <c r="E132" i="47"/>
  <c r="D132" i="47"/>
  <c r="C132" i="47"/>
  <c r="B132" i="47"/>
  <c r="J131" i="47"/>
  <c r="I131" i="47"/>
  <c r="H131" i="47"/>
  <c r="G131" i="47"/>
  <c r="F131" i="47"/>
  <c r="E131" i="47"/>
  <c r="D131" i="47"/>
  <c r="C131" i="47"/>
  <c r="B131" i="47"/>
  <c r="J130" i="47"/>
  <c r="I130" i="47"/>
  <c r="H130" i="47"/>
  <c r="G130" i="47"/>
  <c r="F130" i="47"/>
  <c r="E130" i="47"/>
  <c r="D130" i="47"/>
  <c r="C130" i="47"/>
  <c r="B130" i="47"/>
  <c r="J129" i="47"/>
  <c r="I129" i="47"/>
  <c r="H129" i="47"/>
  <c r="G129" i="47"/>
  <c r="F129" i="47"/>
  <c r="E129" i="47"/>
  <c r="D129" i="47"/>
  <c r="C129" i="47"/>
  <c r="B129" i="47"/>
  <c r="J128" i="47"/>
  <c r="I128" i="47"/>
  <c r="H128" i="47"/>
  <c r="G128" i="47"/>
  <c r="F128" i="47"/>
  <c r="E128" i="47"/>
  <c r="D128" i="47"/>
  <c r="C128" i="47"/>
  <c r="B128" i="47"/>
  <c r="J127" i="47"/>
  <c r="I127" i="47"/>
  <c r="H127" i="47"/>
  <c r="G127" i="47"/>
  <c r="F127" i="47"/>
  <c r="E127" i="47"/>
  <c r="D127" i="47"/>
  <c r="C127" i="47"/>
  <c r="B127" i="47"/>
  <c r="J126" i="47"/>
  <c r="I126" i="47"/>
  <c r="H126" i="47"/>
  <c r="G126" i="47"/>
  <c r="F126" i="47"/>
  <c r="E126" i="47"/>
  <c r="D126" i="47"/>
  <c r="C126" i="47"/>
  <c r="B126" i="47"/>
  <c r="J125" i="47"/>
  <c r="I125" i="47"/>
  <c r="H125" i="47"/>
  <c r="G125" i="47"/>
  <c r="F125" i="47"/>
  <c r="E125" i="47"/>
  <c r="D125" i="47"/>
  <c r="C125" i="47"/>
  <c r="B125" i="47"/>
  <c r="J124" i="47"/>
  <c r="I124" i="47"/>
  <c r="H124" i="47"/>
  <c r="G124" i="47"/>
  <c r="F124" i="47"/>
  <c r="E124" i="47"/>
  <c r="D124" i="47"/>
  <c r="C124" i="47"/>
  <c r="B124" i="47"/>
  <c r="J123" i="47"/>
  <c r="I123" i="47"/>
  <c r="H123" i="47"/>
  <c r="G123" i="47"/>
  <c r="F123" i="47"/>
  <c r="E123" i="47"/>
  <c r="D123" i="47"/>
  <c r="C123" i="47"/>
  <c r="B123" i="47"/>
  <c r="J122" i="47"/>
  <c r="I122" i="47"/>
  <c r="H122" i="47"/>
  <c r="G122" i="47"/>
  <c r="F122" i="47"/>
  <c r="E122" i="47"/>
  <c r="D122" i="47"/>
  <c r="C122" i="47"/>
  <c r="B122" i="47"/>
  <c r="J121" i="47"/>
  <c r="I121" i="47"/>
  <c r="H121" i="47"/>
  <c r="G121" i="47"/>
  <c r="F121" i="47"/>
  <c r="E121" i="47"/>
  <c r="D121" i="47"/>
  <c r="C121" i="47"/>
  <c r="B121" i="47"/>
  <c r="J120" i="47"/>
  <c r="I120" i="47"/>
  <c r="H120" i="47"/>
  <c r="G120" i="47"/>
  <c r="F120" i="47"/>
  <c r="E120" i="47"/>
  <c r="D120" i="47"/>
  <c r="C120" i="47"/>
  <c r="B120" i="47"/>
  <c r="J119" i="47"/>
  <c r="I119" i="47"/>
  <c r="H119" i="47"/>
  <c r="G119" i="47"/>
  <c r="F119" i="47"/>
  <c r="E119" i="47"/>
  <c r="D119" i="47"/>
  <c r="C119" i="47"/>
  <c r="B119" i="47"/>
  <c r="J118" i="47"/>
  <c r="I118" i="47"/>
  <c r="H118" i="47"/>
  <c r="G118" i="47"/>
  <c r="F118" i="47"/>
  <c r="E118" i="47"/>
  <c r="D118" i="47"/>
  <c r="C118" i="47"/>
  <c r="B118" i="47"/>
  <c r="M207" i="47"/>
  <c r="M206" i="47"/>
  <c r="M205" i="47"/>
  <c r="M204" i="47"/>
  <c r="M203" i="47"/>
  <c r="M202" i="47"/>
  <c r="M201" i="47"/>
  <c r="M200" i="47"/>
  <c r="M199" i="47"/>
  <c r="M198" i="47"/>
  <c r="M197" i="47"/>
  <c r="M196" i="47"/>
  <c r="M195" i="47"/>
  <c r="M194" i="47"/>
  <c r="M193" i="47"/>
  <c r="M192" i="47"/>
  <c r="M191" i="47"/>
  <c r="M190" i="47"/>
  <c r="M189" i="47"/>
  <c r="M188" i="47"/>
  <c r="M187" i="47"/>
  <c r="N186" i="47"/>
  <c r="M186" i="47"/>
  <c r="M138" i="47"/>
  <c r="M137" i="47"/>
  <c r="M136" i="47"/>
  <c r="M135" i="47"/>
  <c r="M134" i="47"/>
  <c r="M133" i="47"/>
  <c r="M132" i="47"/>
  <c r="M131" i="47"/>
  <c r="M130" i="47"/>
  <c r="M129" i="47"/>
  <c r="M128" i="47"/>
  <c r="M127" i="47"/>
  <c r="M126" i="47"/>
  <c r="M125" i="47"/>
  <c r="M124" i="47"/>
  <c r="M123" i="47"/>
  <c r="M122" i="47"/>
  <c r="M121" i="47"/>
  <c r="M120" i="47"/>
  <c r="M119" i="47"/>
  <c r="M118" i="47"/>
  <c r="N117" i="47"/>
  <c r="M117" i="47"/>
  <c r="M115" i="47"/>
  <c r="K115" i="47"/>
  <c r="N115" i="47" s="1"/>
  <c r="M114" i="47"/>
  <c r="K114" i="47"/>
  <c r="N114" i="47" s="1"/>
  <c r="M113" i="47"/>
  <c r="K113" i="47"/>
  <c r="N113" i="47" s="1"/>
  <c r="M112" i="47"/>
  <c r="K112" i="47"/>
  <c r="N112" i="47" s="1"/>
  <c r="M111" i="47"/>
  <c r="K111" i="47"/>
  <c r="N111" i="47" s="1"/>
  <c r="M110" i="47"/>
  <c r="K110" i="47"/>
  <c r="N110" i="47" s="1"/>
  <c r="M109" i="47"/>
  <c r="K109" i="47"/>
  <c r="N109" i="47" s="1"/>
  <c r="M108" i="47"/>
  <c r="K108" i="47"/>
  <c r="N108" i="47" s="1"/>
  <c r="M107" i="47"/>
  <c r="K107" i="47"/>
  <c r="N107" i="47" s="1"/>
  <c r="M106" i="47"/>
  <c r="K106" i="47"/>
  <c r="N106" i="47" s="1"/>
  <c r="M105" i="47"/>
  <c r="K105" i="47"/>
  <c r="N105" i="47" s="1"/>
  <c r="M104" i="47"/>
  <c r="K104" i="47"/>
  <c r="N104" i="47" s="1"/>
  <c r="M103" i="47"/>
  <c r="K103" i="47"/>
  <c r="N103" i="47" s="1"/>
  <c r="M102" i="47"/>
  <c r="K102" i="47"/>
  <c r="N102" i="47" s="1"/>
  <c r="M101" i="47"/>
  <c r="K101" i="47"/>
  <c r="N101" i="47" s="1"/>
  <c r="M100" i="47"/>
  <c r="K100" i="47"/>
  <c r="N100" i="47" s="1"/>
  <c r="M99" i="47"/>
  <c r="K99" i="47"/>
  <c r="N99" i="47" s="1"/>
  <c r="M98" i="47"/>
  <c r="K98" i="47"/>
  <c r="N98" i="47" s="1"/>
  <c r="M97" i="47"/>
  <c r="K97" i="47"/>
  <c r="N97" i="47" s="1"/>
  <c r="M96" i="47"/>
  <c r="K96" i="47"/>
  <c r="N96" i="47" s="1"/>
  <c r="M95" i="47"/>
  <c r="K95" i="47"/>
  <c r="N95" i="47" s="1"/>
  <c r="N94" i="47"/>
  <c r="M94" i="47"/>
  <c r="M92" i="47"/>
  <c r="K92" i="47"/>
  <c r="N92" i="47" s="1"/>
  <c r="M91" i="47"/>
  <c r="K91" i="47"/>
  <c r="N91" i="47" s="1"/>
  <c r="M90" i="47"/>
  <c r="K90" i="47"/>
  <c r="N90" i="47" s="1"/>
  <c r="M89" i="47"/>
  <c r="K89" i="47"/>
  <c r="N89" i="47" s="1"/>
  <c r="M88" i="47"/>
  <c r="K88" i="47"/>
  <c r="N88" i="47" s="1"/>
  <c r="M87" i="47"/>
  <c r="K87" i="47"/>
  <c r="N87" i="47" s="1"/>
  <c r="M86" i="47"/>
  <c r="K86" i="47"/>
  <c r="N86" i="47" s="1"/>
  <c r="M85" i="47"/>
  <c r="K85" i="47"/>
  <c r="N85" i="47" s="1"/>
  <c r="M84" i="47"/>
  <c r="K84" i="47"/>
  <c r="N84" i="47" s="1"/>
  <c r="M83" i="47"/>
  <c r="K83" i="47"/>
  <c r="N83" i="47" s="1"/>
  <c r="M82" i="47"/>
  <c r="K82" i="47"/>
  <c r="N82" i="47" s="1"/>
  <c r="M81" i="47"/>
  <c r="K81" i="47"/>
  <c r="N81" i="47" s="1"/>
  <c r="M80" i="47"/>
  <c r="K80" i="47"/>
  <c r="N80" i="47" s="1"/>
  <c r="M79" i="47"/>
  <c r="K79" i="47"/>
  <c r="N79" i="47" s="1"/>
  <c r="M78" i="47"/>
  <c r="K78" i="47"/>
  <c r="N78" i="47" s="1"/>
  <c r="M77" i="47"/>
  <c r="K77" i="47"/>
  <c r="N77" i="47" s="1"/>
  <c r="M76" i="47"/>
  <c r="K76" i="47"/>
  <c r="N76" i="47" s="1"/>
  <c r="M75" i="47"/>
  <c r="K75" i="47"/>
  <c r="N75" i="47" s="1"/>
  <c r="M74" i="47"/>
  <c r="K74" i="47"/>
  <c r="N74" i="47" s="1"/>
  <c r="M73" i="47"/>
  <c r="K73" i="47"/>
  <c r="N73" i="47" s="1"/>
  <c r="M72" i="47"/>
  <c r="K72" i="47"/>
  <c r="N72" i="47" s="1"/>
  <c r="N71" i="47"/>
  <c r="M71" i="47"/>
  <c r="W314" i="46"/>
  <c r="W315" i="46"/>
  <c r="W316" i="46"/>
  <c r="W317" i="46"/>
  <c r="Q48" i="22"/>
  <c r="Q117" i="22"/>
  <c r="Q138" i="22"/>
  <c r="N138" i="22"/>
  <c r="J138" i="22"/>
  <c r="I138" i="22"/>
  <c r="H138" i="22"/>
  <c r="G138" i="22"/>
  <c r="F138" i="22"/>
  <c r="E138" i="22"/>
  <c r="D138" i="22"/>
  <c r="C138" i="22"/>
  <c r="B138" i="22"/>
  <c r="Q137" i="22"/>
  <c r="N137" i="22"/>
  <c r="J137" i="22"/>
  <c r="I137" i="22"/>
  <c r="H137" i="22"/>
  <c r="G137" i="22"/>
  <c r="F137" i="22"/>
  <c r="E137" i="22"/>
  <c r="D137" i="22"/>
  <c r="C137" i="22"/>
  <c r="B137" i="22"/>
  <c r="Q136" i="22"/>
  <c r="N136" i="22"/>
  <c r="J136" i="22"/>
  <c r="I136" i="22"/>
  <c r="H136" i="22"/>
  <c r="G136" i="22"/>
  <c r="F136" i="22"/>
  <c r="E136" i="22"/>
  <c r="D136" i="22"/>
  <c r="C136" i="22"/>
  <c r="B136" i="22"/>
  <c r="Q135" i="22"/>
  <c r="N135" i="22"/>
  <c r="J135" i="22"/>
  <c r="I135" i="22"/>
  <c r="H135" i="22"/>
  <c r="G135" i="22"/>
  <c r="F135" i="22"/>
  <c r="E135" i="22"/>
  <c r="D135" i="22"/>
  <c r="C135" i="22"/>
  <c r="B135" i="22"/>
  <c r="Q134" i="22"/>
  <c r="N134" i="22"/>
  <c r="J134" i="22"/>
  <c r="I134" i="22"/>
  <c r="H134" i="22"/>
  <c r="G134" i="22"/>
  <c r="F134" i="22"/>
  <c r="E134" i="22"/>
  <c r="D134" i="22"/>
  <c r="C134" i="22"/>
  <c r="B134" i="22"/>
  <c r="Q133" i="22"/>
  <c r="N133" i="22"/>
  <c r="J133" i="22"/>
  <c r="I133" i="22"/>
  <c r="H133" i="22"/>
  <c r="G133" i="22"/>
  <c r="F133" i="22"/>
  <c r="E133" i="22"/>
  <c r="D133" i="22"/>
  <c r="C133" i="22"/>
  <c r="B133" i="22"/>
  <c r="Q132" i="22"/>
  <c r="N132" i="22"/>
  <c r="J132" i="22"/>
  <c r="I132" i="22"/>
  <c r="H132" i="22"/>
  <c r="G132" i="22"/>
  <c r="F132" i="22"/>
  <c r="E132" i="22"/>
  <c r="D132" i="22"/>
  <c r="C132" i="22"/>
  <c r="B132" i="22"/>
  <c r="Q131" i="22"/>
  <c r="N131" i="22"/>
  <c r="J131" i="22"/>
  <c r="I131" i="22"/>
  <c r="H131" i="22"/>
  <c r="G131" i="22"/>
  <c r="F131" i="22"/>
  <c r="E131" i="22"/>
  <c r="D131" i="22"/>
  <c r="C131" i="22"/>
  <c r="B131" i="22"/>
  <c r="Q130" i="22"/>
  <c r="N130" i="22"/>
  <c r="J130" i="22"/>
  <c r="I130" i="22"/>
  <c r="H130" i="22"/>
  <c r="G130" i="22"/>
  <c r="F130" i="22"/>
  <c r="E130" i="22"/>
  <c r="D130" i="22"/>
  <c r="C130" i="22"/>
  <c r="B130" i="22"/>
  <c r="Q129" i="22"/>
  <c r="N129" i="22"/>
  <c r="J129" i="22"/>
  <c r="I129" i="22"/>
  <c r="H129" i="22"/>
  <c r="G129" i="22"/>
  <c r="F129" i="22"/>
  <c r="E129" i="22"/>
  <c r="D129" i="22"/>
  <c r="C129" i="22"/>
  <c r="B129" i="22"/>
  <c r="Q128" i="22"/>
  <c r="N128" i="22"/>
  <c r="J128" i="22"/>
  <c r="I128" i="22"/>
  <c r="H128" i="22"/>
  <c r="G128" i="22"/>
  <c r="F128" i="22"/>
  <c r="E128" i="22"/>
  <c r="D128" i="22"/>
  <c r="C128" i="22"/>
  <c r="B128" i="22"/>
  <c r="Q127" i="22"/>
  <c r="N127" i="22"/>
  <c r="J127" i="22"/>
  <c r="I127" i="22"/>
  <c r="H127" i="22"/>
  <c r="G127" i="22"/>
  <c r="F127" i="22"/>
  <c r="E127" i="22"/>
  <c r="D127" i="22"/>
  <c r="C127" i="22"/>
  <c r="B127" i="22"/>
  <c r="Q126" i="22"/>
  <c r="N126" i="22"/>
  <c r="J126" i="22"/>
  <c r="I126" i="22"/>
  <c r="H126" i="22"/>
  <c r="G126" i="22"/>
  <c r="F126" i="22"/>
  <c r="E126" i="22"/>
  <c r="D126" i="22"/>
  <c r="C126" i="22"/>
  <c r="B126" i="22"/>
  <c r="Q125" i="22"/>
  <c r="N125" i="22"/>
  <c r="J125" i="22"/>
  <c r="I125" i="22"/>
  <c r="H125" i="22"/>
  <c r="G125" i="22"/>
  <c r="F125" i="22"/>
  <c r="E125" i="22"/>
  <c r="D125" i="22"/>
  <c r="C125" i="22"/>
  <c r="B125" i="22"/>
  <c r="Q124" i="22"/>
  <c r="N124" i="22"/>
  <c r="J124" i="22"/>
  <c r="I124" i="22"/>
  <c r="H124" i="22"/>
  <c r="G124" i="22"/>
  <c r="F124" i="22"/>
  <c r="E124" i="22"/>
  <c r="D124" i="22"/>
  <c r="C124" i="22"/>
  <c r="B124" i="22"/>
  <c r="Q123" i="22"/>
  <c r="N123" i="22"/>
  <c r="J123" i="22"/>
  <c r="I123" i="22"/>
  <c r="H123" i="22"/>
  <c r="G123" i="22"/>
  <c r="F123" i="22"/>
  <c r="E123" i="22"/>
  <c r="D123" i="22"/>
  <c r="C123" i="22"/>
  <c r="B123" i="22"/>
  <c r="Q122" i="22"/>
  <c r="N122" i="22"/>
  <c r="J122" i="22"/>
  <c r="I122" i="22"/>
  <c r="H122" i="22"/>
  <c r="G122" i="22"/>
  <c r="F122" i="22"/>
  <c r="E122" i="22"/>
  <c r="D122" i="22"/>
  <c r="C122" i="22"/>
  <c r="B122" i="22"/>
  <c r="Q121" i="22"/>
  <c r="N121" i="22"/>
  <c r="J121" i="22"/>
  <c r="I121" i="22"/>
  <c r="H121" i="22"/>
  <c r="G121" i="22"/>
  <c r="F121" i="22"/>
  <c r="E121" i="22"/>
  <c r="D121" i="22"/>
  <c r="C121" i="22"/>
  <c r="B121" i="22"/>
  <c r="Q120" i="22"/>
  <c r="N120" i="22"/>
  <c r="J120" i="22"/>
  <c r="I120" i="22"/>
  <c r="H120" i="22"/>
  <c r="G120" i="22"/>
  <c r="F120" i="22"/>
  <c r="E120" i="22"/>
  <c r="D120" i="22"/>
  <c r="C120" i="22"/>
  <c r="B120" i="22"/>
  <c r="Q119" i="22"/>
  <c r="N119" i="22"/>
  <c r="J119" i="22"/>
  <c r="I119" i="22"/>
  <c r="H119" i="22"/>
  <c r="G119" i="22"/>
  <c r="F119" i="22"/>
  <c r="E119" i="22"/>
  <c r="D119" i="22"/>
  <c r="C119" i="22"/>
  <c r="B119" i="22"/>
  <c r="Q118" i="22"/>
  <c r="N118" i="22"/>
  <c r="J118" i="22"/>
  <c r="I118" i="22"/>
  <c r="H118" i="22"/>
  <c r="G118" i="22"/>
  <c r="F118" i="22"/>
  <c r="E118" i="22"/>
  <c r="D118" i="22"/>
  <c r="C118" i="22"/>
  <c r="B118" i="22"/>
  <c r="O117" i="22"/>
  <c r="N117" i="22"/>
  <c r="N115" i="22"/>
  <c r="K115" i="22"/>
  <c r="O115" i="22" s="1"/>
  <c r="S138" i="22" s="1"/>
  <c r="N114" i="22"/>
  <c r="K114" i="22"/>
  <c r="O114" i="22" s="1"/>
  <c r="S137" i="22" s="1"/>
  <c r="N113" i="22"/>
  <c r="K113" i="22"/>
  <c r="O113" i="22" s="1"/>
  <c r="S136" i="22" s="1"/>
  <c r="N112" i="22"/>
  <c r="K112" i="22"/>
  <c r="O112" i="22" s="1"/>
  <c r="S135" i="22" s="1"/>
  <c r="N111" i="22"/>
  <c r="K111" i="22"/>
  <c r="O111" i="22" s="1"/>
  <c r="S134" i="22" s="1"/>
  <c r="N110" i="22"/>
  <c r="K110" i="22"/>
  <c r="O110" i="22" s="1"/>
  <c r="S133" i="22" s="1"/>
  <c r="N109" i="22"/>
  <c r="K109" i="22"/>
  <c r="O109" i="22" s="1"/>
  <c r="S132" i="22" s="1"/>
  <c r="N108" i="22"/>
  <c r="K108" i="22"/>
  <c r="O108" i="22" s="1"/>
  <c r="S131" i="22" s="1"/>
  <c r="N107" i="22"/>
  <c r="K107" i="22"/>
  <c r="O107" i="22" s="1"/>
  <c r="S130" i="22" s="1"/>
  <c r="N106" i="22"/>
  <c r="K106" i="22"/>
  <c r="O106" i="22" s="1"/>
  <c r="S129" i="22" s="1"/>
  <c r="N105" i="22"/>
  <c r="K105" i="22"/>
  <c r="O105" i="22" s="1"/>
  <c r="S128" i="22" s="1"/>
  <c r="N104" i="22"/>
  <c r="K104" i="22"/>
  <c r="O104" i="22" s="1"/>
  <c r="S127" i="22" s="1"/>
  <c r="N103" i="22"/>
  <c r="K103" i="22"/>
  <c r="O103" i="22" s="1"/>
  <c r="S126" i="22" s="1"/>
  <c r="N102" i="22"/>
  <c r="K102" i="22"/>
  <c r="O102" i="22" s="1"/>
  <c r="S125" i="22" s="1"/>
  <c r="N101" i="22"/>
  <c r="K101" i="22"/>
  <c r="O101" i="22" s="1"/>
  <c r="S124" i="22" s="1"/>
  <c r="N100" i="22"/>
  <c r="K100" i="22"/>
  <c r="O100" i="22" s="1"/>
  <c r="S123" i="22" s="1"/>
  <c r="N99" i="22"/>
  <c r="K99" i="22"/>
  <c r="O99" i="22" s="1"/>
  <c r="S122" i="22" s="1"/>
  <c r="N98" i="22"/>
  <c r="K98" i="22"/>
  <c r="O98" i="22" s="1"/>
  <c r="S121" i="22" s="1"/>
  <c r="N97" i="22"/>
  <c r="K97" i="22"/>
  <c r="O97" i="22" s="1"/>
  <c r="S120" i="22" s="1"/>
  <c r="N96" i="22"/>
  <c r="K96" i="22"/>
  <c r="O96" i="22" s="1"/>
  <c r="S119" i="22" s="1"/>
  <c r="N95" i="22"/>
  <c r="K95" i="22"/>
  <c r="O95" i="22" s="1"/>
  <c r="S118" i="22" s="1"/>
  <c r="O94" i="22"/>
  <c r="N94" i="22"/>
  <c r="N92" i="22"/>
  <c r="K92" i="22"/>
  <c r="O92" i="22" s="1"/>
  <c r="R138" i="22" s="1"/>
  <c r="N91" i="22"/>
  <c r="K91" i="22"/>
  <c r="O91" i="22" s="1"/>
  <c r="R137" i="22" s="1"/>
  <c r="N90" i="22"/>
  <c r="K90" i="22"/>
  <c r="O90" i="22" s="1"/>
  <c r="R136" i="22" s="1"/>
  <c r="N89" i="22"/>
  <c r="K89" i="22"/>
  <c r="O89" i="22" s="1"/>
  <c r="R135" i="22" s="1"/>
  <c r="N88" i="22"/>
  <c r="K88" i="22"/>
  <c r="O88" i="22" s="1"/>
  <c r="R134" i="22" s="1"/>
  <c r="N87" i="22"/>
  <c r="K87" i="22"/>
  <c r="O87" i="22" s="1"/>
  <c r="R133" i="22" s="1"/>
  <c r="N86" i="22"/>
  <c r="K86" i="22"/>
  <c r="O86" i="22" s="1"/>
  <c r="R132" i="22" s="1"/>
  <c r="N85" i="22"/>
  <c r="K85" i="22"/>
  <c r="O85" i="22" s="1"/>
  <c r="R131" i="22" s="1"/>
  <c r="N84" i="22"/>
  <c r="K84" i="22"/>
  <c r="O84" i="22" s="1"/>
  <c r="R130" i="22" s="1"/>
  <c r="N83" i="22"/>
  <c r="K83" i="22"/>
  <c r="O83" i="22" s="1"/>
  <c r="R129" i="22" s="1"/>
  <c r="N82" i="22"/>
  <c r="K82" i="22"/>
  <c r="O82" i="22" s="1"/>
  <c r="R128" i="22" s="1"/>
  <c r="N81" i="22"/>
  <c r="K81" i="22"/>
  <c r="O81" i="22" s="1"/>
  <c r="R127" i="22" s="1"/>
  <c r="N80" i="22"/>
  <c r="K80" i="22"/>
  <c r="O80" i="22" s="1"/>
  <c r="R126" i="22" s="1"/>
  <c r="N79" i="22"/>
  <c r="K79" i="22"/>
  <c r="O79" i="22" s="1"/>
  <c r="R125" i="22" s="1"/>
  <c r="N78" i="22"/>
  <c r="K78" i="22"/>
  <c r="O78" i="22" s="1"/>
  <c r="R124" i="22" s="1"/>
  <c r="N77" i="22"/>
  <c r="K77" i="22"/>
  <c r="O77" i="22" s="1"/>
  <c r="R123" i="22" s="1"/>
  <c r="N76" i="22"/>
  <c r="K76" i="22"/>
  <c r="O76" i="22" s="1"/>
  <c r="R122" i="22" s="1"/>
  <c r="N75" i="22"/>
  <c r="K75" i="22"/>
  <c r="O75" i="22" s="1"/>
  <c r="R121" i="22" s="1"/>
  <c r="N74" i="22"/>
  <c r="K74" i="22"/>
  <c r="O74" i="22" s="1"/>
  <c r="R120" i="22" s="1"/>
  <c r="N73" i="22"/>
  <c r="K73" i="22"/>
  <c r="O73" i="22" s="1"/>
  <c r="R119" i="22" s="1"/>
  <c r="N72" i="22"/>
  <c r="K72" i="22"/>
  <c r="O72" i="22" s="1"/>
  <c r="R118" i="22" s="1"/>
  <c r="O71" i="22"/>
  <c r="N71" i="22"/>
  <c r="E206" i="47" l="1"/>
  <c r="B204" i="47"/>
  <c r="G187" i="47"/>
  <c r="C191" i="47"/>
  <c r="H194" i="47"/>
  <c r="D198" i="47"/>
  <c r="I201" i="47"/>
  <c r="C206" i="47"/>
  <c r="F187" i="47"/>
  <c r="E188" i="47"/>
  <c r="D189" i="47"/>
  <c r="B191" i="47"/>
  <c r="J191" i="47"/>
  <c r="I192" i="47"/>
  <c r="H193" i="47"/>
  <c r="G194" i="47"/>
  <c r="F195" i="47"/>
  <c r="E196" i="47"/>
  <c r="D197" i="47"/>
  <c r="C198" i="47"/>
  <c r="B199" i="47"/>
  <c r="J199" i="47"/>
  <c r="I200" i="47"/>
  <c r="H201" i="47"/>
  <c r="G202" i="47"/>
  <c r="D205" i="47"/>
  <c r="E207" i="47"/>
  <c r="D187" i="47"/>
  <c r="C188" i="47"/>
  <c r="B189" i="47"/>
  <c r="J189" i="47"/>
  <c r="I190" i="47"/>
  <c r="H191" i="47"/>
  <c r="G192" i="47"/>
  <c r="F193" i="47"/>
  <c r="E194" i="47"/>
  <c r="D195" i="47"/>
  <c r="C196" i="47"/>
  <c r="B197" i="47"/>
  <c r="J197" i="47"/>
  <c r="I198" i="47"/>
  <c r="H199" i="47"/>
  <c r="G200" i="47"/>
  <c r="F201" i="47"/>
  <c r="F188" i="47"/>
  <c r="E189" i="47"/>
  <c r="D190" i="47"/>
  <c r="B192" i="47"/>
  <c r="J192" i="47"/>
  <c r="I193" i="47"/>
  <c r="G195" i="47"/>
  <c r="F196" i="47"/>
  <c r="E197" i="47"/>
  <c r="C199" i="47"/>
  <c r="B200" i="47"/>
  <c r="J200" i="47"/>
  <c r="J207" i="47"/>
  <c r="B187" i="22"/>
  <c r="J187" i="22"/>
  <c r="I188" i="22"/>
  <c r="H189" i="22"/>
  <c r="G190" i="22"/>
  <c r="F191" i="22"/>
  <c r="E192" i="22"/>
  <c r="D193" i="22"/>
  <c r="C194" i="22"/>
  <c r="B195" i="22"/>
  <c r="J195" i="22"/>
  <c r="B191" i="22"/>
  <c r="J191" i="22"/>
  <c r="I192" i="22"/>
  <c r="H193" i="22"/>
  <c r="G194" i="22"/>
  <c r="F195" i="22"/>
  <c r="E196" i="22"/>
  <c r="D197" i="22"/>
  <c r="J199" i="22"/>
  <c r="I200" i="22"/>
  <c r="H201" i="22"/>
  <c r="G202" i="22"/>
  <c r="F203" i="22"/>
  <c r="E204" i="22"/>
  <c r="D205" i="22"/>
  <c r="J207" i="22"/>
  <c r="I196" i="22"/>
  <c r="H197" i="22"/>
  <c r="G198" i="22"/>
  <c r="F199" i="22"/>
  <c r="E200" i="22"/>
  <c r="D201" i="22"/>
  <c r="C202" i="22"/>
  <c r="B203" i="22"/>
  <c r="J203" i="22"/>
  <c r="I204" i="22"/>
  <c r="H205" i="22"/>
  <c r="G206" i="22"/>
  <c r="C187" i="22"/>
  <c r="B188" i="22"/>
  <c r="J188" i="22"/>
  <c r="I189" i="22"/>
  <c r="H190" i="22"/>
  <c r="G191" i="22"/>
  <c r="F192" i="22"/>
  <c r="E193" i="22"/>
  <c r="D194" i="22"/>
  <c r="C195" i="22"/>
  <c r="B196" i="22"/>
  <c r="J196" i="22"/>
  <c r="I197" i="22"/>
  <c r="H198" i="22"/>
  <c r="G199" i="22"/>
  <c r="F200" i="22"/>
  <c r="E201" i="22"/>
  <c r="D202" i="22"/>
  <c r="C203" i="22"/>
  <c r="B204" i="22"/>
  <c r="J204" i="22"/>
  <c r="I205" i="22"/>
  <c r="I187" i="22"/>
  <c r="H188" i="22"/>
  <c r="G189" i="22"/>
  <c r="F190" i="22"/>
  <c r="E191" i="22"/>
  <c r="D192" i="22"/>
  <c r="C193" i="22"/>
  <c r="B194" i="22"/>
  <c r="J194" i="22"/>
  <c r="I195" i="22"/>
  <c r="H196" i="22"/>
  <c r="G197" i="22"/>
  <c r="F198" i="22"/>
  <c r="E199" i="22"/>
  <c r="D200" i="22"/>
  <c r="C201" i="22"/>
  <c r="B202" i="22"/>
  <c r="J202" i="22"/>
  <c r="I203" i="22"/>
  <c r="H204" i="22"/>
  <c r="G205" i="22"/>
  <c r="F206" i="22"/>
  <c r="E207" i="22"/>
  <c r="G201" i="46"/>
  <c r="G187" i="46"/>
  <c r="F188" i="46"/>
  <c r="E189" i="46"/>
  <c r="D190" i="46"/>
  <c r="C191" i="46"/>
  <c r="C237" i="46" s="1"/>
  <c r="B192" i="46"/>
  <c r="J192" i="46"/>
  <c r="J238" i="46" s="1"/>
  <c r="I193" i="46"/>
  <c r="J200" i="46"/>
  <c r="F196" i="46"/>
  <c r="B187" i="46"/>
  <c r="C194" i="46"/>
  <c r="J203" i="46"/>
  <c r="E187" i="46"/>
  <c r="E233" i="46" s="1"/>
  <c r="D188" i="46"/>
  <c r="C189" i="46"/>
  <c r="B190" i="46"/>
  <c r="B236" i="46" s="1"/>
  <c r="J190" i="46"/>
  <c r="I191" i="46"/>
  <c r="H192" i="46"/>
  <c r="G193" i="46"/>
  <c r="G239" i="46" s="1"/>
  <c r="F194" i="46"/>
  <c r="F240" i="46" s="1"/>
  <c r="E195" i="46"/>
  <c r="E241" i="46" s="1"/>
  <c r="D196" i="46"/>
  <c r="C197" i="46"/>
  <c r="C243" i="46" s="1"/>
  <c r="B198" i="46"/>
  <c r="J198" i="46"/>
  <c r="I199" i="46"/>
  <c r="H200" i="46"/>
  <c r="H246" i="46" s="1"/>
  <c r="F202" i="46"/>
  <c r="F248" i="46" s="1"/>
  <c r="E203" i="46"/>
  <c r="E249" i="46" s="1"/>
  <c r="D204" i="46"/>
  <c r="H194" i="46"/>
  <c r="G195" i="46"/>
  <c r="E197" i="46"/>
  <c r="D198" i="46"/>
  <c r="C199" i="46"/>
  <c r="B200" i="46"/>
  <c r="B246" i="46" s="1"/>
  <c r="I201" i="46"/>
  <c r="G203" i="46"/>
  <c r="G249" i="46" s="1"/>
  <c r="F204" i="46"/>
  <c r="D206" i="46"/>
  <c r="D252" i="46" s="1"/>
  <c r="K144" i="46"/>
  <c r="N144" i="46" s="1"/>
  <c r="K152" i="46"/>
  <c r="N152" i="46" s="1"/>
  <c r="H187" i="46"/>
  <c r="K165" i="46"/>
  <c r="N165" i="46" s="1"/>
  <c r="F189" i="46"/>
  <c r="E190" i="46"/>
  <c r="K168" i="46"/>
  <c r="N168" i="46" s="1"/>
  <c r="C192" i="46"/>
  <c r="K170" i="46"/>
  <c r="N170" i="46" s="1"/>
  <c r="J193" i="46"/>
  <c r="J239" i="46" s="1"/>
  <c r="K171" i="46"/>
  <c r="N171" i="46" s="1"/>
  <c r="H195" i="46"/>
  <c r="K173" i="46"/>
  <c r="N173" i="46" s="1"/>
  <c r="K174" i="46"/>
  <c r="N174" i="46" s="1"/>
  <c r="E198" i="46"/>
  <c r="K176" i="46"/>
  <c r="N176" i="46" s="1"/>
  <c r="K177" i="46"/>
  <c r="N177" i="46" s="1"/>
  <c r="K178" i="46"/>
  <c r="N178" i="46" s="1"/>
  <c r="J201" i="46"/>
  <c r="K179" i="46"/>
  <c r="N179" i="46" s="1"/>
  <c r="K180" i="46"/>
  <c r="N180" i="46" s="1"/>
  <c r="J187" i="46"/>
  <c r="I188" i="46"/>
  <c r="I234" i="46" s="1"/>
  <c r="H189" i="46"/>
  <c r="H235" i="46" s="1"/>
  <c r="F191" i="46"/>
  <c r="F237" i="46" s="1"/>
  <c r="E192" i="46"/>
  <c r="E238" i="46" s="1"/>
  <c r="D193" i="46"/>
  <c r="B195" i="46"/>
  <c r="B241" i="46" s="1"/>
  <c r="J195" i="46"/>
  <c r="J241" i="46" s="1"/>
  <c r="I196" i="46"/>
  <c r="H197" i="46"/>
  <c r="H243" i="46" s="1"/>
  <c r="G198" i="46"/>
  <c r="G244" i="46" s="1"/>
  <c r="F199" i="46"/>
  <c r="F245" i="46" s="1"/>
  <c r="E200" i="46"/>
  <c r="E246" i="46" s="1"/>
  <c r="D201" i="46"/>
  <c r="C202" i="46"/>
  <c r="C248" i="46" s="1"/>
  <c r="B203" i="46"/>
  <c r="B249" i="46" s="1"/>
  <c r="I204" i="46"/>
  <c r="D207" i="47"/>
  <c r="B207" i="47"/>
  <c r="F206" i="47"/>
  <c r="C207" i="46"/>
  <c r="C253" i="46" s="1"/>
  <c r="G206" i="46"/>
  <c r="G252" i="46" s="1"/>
  <c r="B206" i="46"/>
  <c r="B252" i="46" s="1"/>
  <c r="K183" i="46"/>
  <c r="N183" i="46" s="1"/>
  <c r="K184" i="46"/>
  <c r="N184" i="46" s="1"/>
  <c r="C205" i="46"/>
  <c r="J206" i="46"/>
  <c r="J252" i="46" s="1"/>
  <c r="I207" i="46"/>
  <c r="I253" i="46" s="1"/>
  <c r="K160" i="46"/>
  <c r="N160" i="46" s="1"/>
  <c r="K165" i="1"/>
  <c r="N165" i="1" s="1"/>
  <c r="K168" i="1"/>
  <c r="N168" i="1" s="1"/>
  <c r="K171" i="1"/>
  <c r="N171" i="1" s="1"/>
  <c r="K174" i="1"/>
  <c r="N174" i="1" s="1"/>
  <c r="K177" i="1"/>
  <c r="N177" i="1" s="1"/>
  <c r="B187" i="47"/>
  <c r="J187" i="47"/>
  <c r="I188" i="47"/>
  <c r="H189" i="47"/>
  <c r="G190" i="47"/>
  <c r="F191" i="47"/>
  <c r="E192" i="47"/>
  <c r="D193" i="47"/>
  <c r="C194" i="47"/>
  <c r="B195" i="47"/>
  <c r="J195" i="47"/>
  <c r="I196" i="47"/>
  <c r="H197" i="47"/>
  <c r="G198" i="47"/>
  <c r="F199" i="47"/>
  <c r="E200" i="47"/>
  <c r="D201" i="47"/>
  <c r="H205" i="47"/>
  <c r="G206" i="47"/>
  <c r="F207" i="47"/>
  <c r="I187" i="47"/>
  <c r="H188" i="47"/>
  <c r="G189" i="47"/>
  <c r="F190" i="47"/>
  <c r="E191" i="47"/>
  <c r="D192" i="47"/>
  <c r="C193" i="47"/>
  <c r="B194" i="47"/>
  <c r="J194" i="47"/>
  <c r="I195" i="47"/>
  <c r="H196" i="47"/>
  <c r="G197" i="47"/>
  <c r="F198" i="47"/>
  <c r="E199" i="47"/>
  <c r="D200" i="47"/>
  <c r="C201" i="47"/>
  <c r="B202" i="47"/>
  <c r="G205" i="47"/>
  <c r="C187" i="47"/>
  <c r="B188" i="47"/>
  <c r="J188" i="47"/>
  <c r="I189" i="47"/>
  <c r="H190" i="47"/>
  <c r="G191" i="47"/>
  <c r="F192" i="47"/>
  <c r="E193" i="47"/>
  <c r="D194" i="47"/>
  <c r="C195" i="47"/>
  <c r="B196" i="47"/>
  <c r="J196" i="47"/>
  <c r="I197" i="47"/>
  <c r="H198" i="47"/>
  <c r="G199" i="47"/>
  <c r="F200" i="47"/>
  <c r="E201" i="47"/>
  <c r="I205" i="47"/>
  <c r="H206" i="47"/>
  <c r="G207" i="47"/>
  <c r="J205" i="47"/>
  <c r="I206" i="47"/>
  <c r="H207" i="47"/>
  <c r="K142" i="47"/>
  <c r="N142" i="47" s="1"/>
  <c r="E187" i="47"/>
  <c r="D188" i="47"/>
  <c r="C189" i="47"/>
  <c r="B190" i="47"/>
  <c r="J190" i="47"/>
  <c r="I191" i="47"/>
  <c r="H192" i="47"/>
  <c r="G193" i="47"/>
  <c r="F194" i="47"/>
  <c r="E195" i="47"/>
  <c r="D196" i="47"/>
  <c r="C197" i="47"/>
  <c r="B198" i="47"/>
  <c r="J198" i="47"/>
  <c r="I199" i="47"/>
  <c r="H200" i="47"/>
  <c r="G201" i="47"/>
  <c r="B206" i="47"/>
  <c r="J206" i="47"/>
  <c r="I207" i="47"/>
  <c r="D206" i="47"/>
  <c r="C207" i="47"/>
  <c r="H187" i="47"/>
  <c r="G188" i="47"/>
  <c r="F189" i="47"/>
  <c r="E190" i="47"/>
  <c r="D191" i="47"/>
  <c r="C192" i="47"/>
  <c r="B193" i="47"/>
  <c r="J193" i="47"/>
  <c r="I194" i="47"/>
  <c r="H195" i="47"/>
  <c r="G196" i="47"/>
  <c r="F197" i="47"/>
  <c r="E198" i="47"/>
  <c r="D199" i="47"/>
  <c r="C200" i="47"/>
  <c r="B201" i="47"/>
  <c r="J201" i="47"/>
  <c r="B205" i="47"/>
  <c r="K167" i="47"/>
  <c r="N167" i="47" s="1"/>
  <c r="K176" i="47"/>
  <c r="N176" i="47" s="1"/>
  <c r="C205" i="47"/>
  <c r="K144" i="47"/>
  <c r="N144" i="47" s="1"/>
  <c r="K165" i="47"/>
  <c r="N165" i="47" s="1"/>
  <c r="K166" i="47"/>
  <c r="N166" i="47" s="1"/>
  <c r="K168" i="47"/>
  <c r="N168" i="47" s="1"/>
  <c r="K169" i="47"/>
  <c r="N169" i="47" s="1"/>
  <c r="K170" i="47"/>
  <c r="N170" i="47" s="1"/>
  <c r="K171" i="47"/>
  <c r="N171" i="47" s="1"/>
  <c r="K172" i="47"/>
  <c r="N172" i="47" s="1"/>
  <c r="K174" i="47"/>
  <c r="N174" i="47" s="1"/>
  <c r="K175" i="47"/>
  <c r="N175" i="47" s="1"/>
  <c r="K177" i="47"/>
  <c r="N177" i="47" s="1"/>
  <c r="K178" i="47"/>
  <c r="N178" i="47" s="1"/>
  <c r="K183" i="47"/>
  <c r="N183" i="47" s="1"/>
  <c r="K184" i="47"/>
  <c r="N184" i="47" s="1"/>
  <c r="J202" i="47"/>
  <c r="K143" i="47"/>
  <c r="N143" i="47" s="1"/>
  <c r="K145" i="47"/>
  <c r="N145" i="47" s="1"/>
  <c r="K146" i="47"/>
  <c r="N146" i="47" s="1"/>
  <c r="K147" i="47"/>
  <c r="N147" i="47" s="1"/>
  <c r="K148" i="47"/>
  <c r="N148" i="47" s="1"/>
  <c r="K149" i="47"/>
  <c r="N149" i="47" s="1"/>
  <c r="K150" i="47"/>
  <c r="N150" i="47" s="1"/>
  <c r="K151" i="47"/>
  <c r="N151" i="47" s="1"/>
  <c r="K152" i="47"/>
  <c r="N152" i="47" s="1"/>
  <c r="K153" i="47"/>
  <c r="N153" i="47" s="1"/>
  <c r="K154" i="47"/>
  <c r="N154" i="47" s="1"/>
  <c r="K155" i="47"/>
  <c r="N155" i="47" s="1"/>
  <c r="K160" i="47"/>
  <c r="N160" i="47" s="1"/>
  <c r="K161" i="47"/>
  <c r="N161" i="47" s="1"/>
  <c r="K164" i="47"/>
  <c r="N164" i="47" s="1"/>
  <c r="K173" i="47"/>
  <c r="N173" i="47" s="1"/>
  <c r="C202" i="47"/>
  <c r="B203" i="47"/>
  <c r="C190" i="47"/>
  <c r="F205" i="47"/>
  <c r="K182" i="47"/>
  <c r="N182" i="47" s="1"/>
  <c r="E205" i="47"/>
  <c r="K159" i="47"/>
  <c r="N159" i="47" s="1"/>
  <c r="G188" i="22"/>
  <c r="F189" i="22"/>
  <c r="E190" i="22"/>
  <c r="D191" i="22"/>
  <c r="C192" i="22"/>
  <c r="B193" i="22"/>
  <c r="J193" i="22"/>
  <c r="H195" i="22"/>
  <c r="G196" i="22"/>
  <c r="F197" i="22"/>
  <c r="D199" i="22"/>
  <c r="B201" i="22"/>
  <c r="I202" i="22"/>
  <c r="H203" i="22"/>
  <c r="G204" i="22"/>
  <c r="E206" i="22"/>
  <c r="B189" i="22"/>
  <c r="J189" i="22"/>
  <c r="I190" i="22"/>
  <c r="H191" i="22"/>
  <c r="G192" i="22"/>
  <c r="F193" i="22"/>
  <c r="C196" i="22"/>
  <c r="J197" i="22"/>
  <c r="I198" i="22"/>
  <c r="H199" i="22"/>
  <c r="G200" i="22"/>
  <c r="F201" i="22"/>
  <c r="J205" i="22"/>
  <c r="I206" i="22"/>
  <c r="H207" i="22"/>
  <c r="E187" i="22"/>
  <c r="D188" i="22"/>
  <c r="C189" i="22"/>
  <c r="B190" i="22"/>
  <c r="J190" i="22"/>
  <c r="I191" i="22"/>
  <c r="H192" i="22"/>
  <c r="G193" i="22"/>
  <c r="F194" i="22"/>
  <c r="E195" i="22"/>
  <c r="D196" i="22"/>
  <c r="C197" i="22"/>
  <c r="B198" i="22"/>
  <c r="J198" i="22"/>
  <c r="I199" i="22"/>
  <c r="H200" i="22"/>
  <c r="G201" i="22"/>
  <c r="F202" i="22"/>
  <c r="E203" i="22"/>
  <c r="D204" i="22"/>
  <c r="C205" i="22"/>
  <c r="J206" i="22"/>
  <c r="I207" i="22"/>
  <c r="H187" i="22"/>
  <c r="I194" i="22"/>
  <c r="E198" i="22"/>
  <c r="C200" i="22"/>
  <c r="J201" i="22"/>
  <c r="F205" i="22"/>
  <c r="D207" i="22"/>
  <c r="G187" i="22"/>
  <c r="F188" i="22"/>
  <c r="E189" i="22"/>
  <c r="D190" i="22"/>
  <c r="C191" i="22"/>
  <c r="B192" i="22"/>
  <c r="J192" i="22"/>
  <c r="I193" i="22"/>
  <c r="H194" i="22"/>
  <c r="G195" i="22"/>
  <c r="F196" i="22"/>
  <c r="E197" i="22"/>
  <c r="D198" i="22"/>
  <c r="C199" i="22"/>
  <c r="B200" i="22"/>
  <c r="J200" i="22"/>
  <c r="I201" i="22"/>
  <c r="H202" i="22"/>
  <c r="G203" i="22"/>
  <c r="F204" i="22"/>
  <c r="E205" i="22"/>
  <c r="D206" i="22"/>
  <c r="C207" i="22"/>
  <c r="F207" i="22"/>
  <c r="B206" i="22"/>
  <c r="K181" i="46"/>
  <c r="N181" i="46" s="1"/>
  <c r="K182" i="46"/>
  <c r="N182" i="46" s="1"/>
  <c r="H205" i="46"/>
  <c r="H251" i="46" s="1"/>
  <c r="E205" i="46"/>
  <c r="E251" i="46" s="1"/>
  <c r="K183" i="1"/>
  <c r="N183" i="1" s="1"/>
  <c r="G204" i="47"/>
  <c r="H204" i="47"/>
  <c r="K158" i="47"/>
  <c r="N158" i="47" s="1"/>
  <c r="H202" i="47"/>
  <c r="F202" i="47"/>
  <c r="E202" i="47"/>
  <c r="I202" i="47"/>
  <c r="J204" i="47"/>
  <c r="D203" i="47"/>
  <c r="G203" i="47"/>
  <c r="F204" i="47"/>
  <c r="J203" i="47"/>
  <c r="H203" i="47"/>
  <c r="I204" i="47"/>
  <c r="E204" i="47"/>
  <c r="D204" i="47"/>
  <c r="C204" i="47"/>
  <c r="C203" i="47"/>
  <c r="E203" i="47"/>
  <c r="F203" i="47"/>
  <c r="K180" i="47"/>
  <c r="N180" i="47" s="1"/>
  <c r="K181" i="47"/>
  <c r="N181" i="47" s="1"/>
  <c r="I203" i="47"/>
  <c r="K157" i="47"/>
  <c r="N157" i="47" s="1"/>
  <c r="K156" i="47"/>
  <c r="N156" i="47" s="1"/>
  <c r="H202" i="46"/>
  <c r="H248" i="46" s="1"/>
  <c r="K179" i="47"/>
  <c r="N179" i="47" s="1"/>
  <c r="K141" i="47"/>
  <c r="N141" i="47" s="1"/>
  <c r="K145" i="22"/>
  <c r="O145" i="22" s="1"/>
  <c r="H206" i="22"/>
  <c r="G207" i="22"/>
  <c r="K141" i="22"/>
  <c r="O141" i="22" s="1"/>
  <c r="K142" i="22"/>
  <c r="O142" i="22" s="1"/>
  <c r="K148" i="22"/>
  <c r="O148" i="22" s="1"/>
  <c r="K149" i="22"/>
  <c r="O149" i="22" s="1"/>
  <c r="K151" i="22"/>
  <c r="O151" i="22" s="1"/>
  <c r="K156" i="22"/>
  <c r="O156" i="22" s="1"/>
  <c r="K157" i="22"/>
  <c r="O157" i="22" s="1"/>
  <c r="K158" i="22"/>
  <c r="O158" i="22" s="1"/>
  <c r="K159" i="22"/>
  <c r="O159" i="22" s="1"/>
  <c r="K172" i="22"/>
  <c r="O172" i="22" s="1"/>
  <c r="K175" i="22"/>
  <c r="O175" i="22" s="1"/>
  <c r="K184" i="22"/>
  <c r="O184" i="22" s="1"/>
  <c r="K169" i="22"/>
  <c r="O169" i="22" s="1"/>
  <c r="K154" i="22"/>
  <c r="O154" i="22" s="1"/>
  <c r="K152" i="22"/>
  <c r="O152" i="22" s="1"/>
  <c r="K153" i="22"/>
  <c r="O153" i="22" s="1"/>
  <c r="K160" i="22"/>
  <c r="O160" i="22" s="1"/>
  <c r="K161" i="22"/>
  <c r="O161" i="22" s="1"/>
  <c r="K164" i="22"/>
  <c r="O164" i="22" s="1"/>
  <c r="K165" i="22"/>
  <c r="O165" i="22" s="1"/>
  <c r="K167" i="22"/>
  <c r="O167" i="22" s="1"/>
  <c r="K168" i="22"/>
  <c r="O168" i="22" s="1"/>
  <c r="K170" i="22"/>
  <c r="O170" i="22" s="1"/>
  <c r="K171" i="22"/>
  <c r="O171" i="22" s="1"/>
  <c r="K173" i="22"/>
  <c r="O173" i="22" s="1"/>
  <c r="K174" i="22"/>
  <c r="O174" i="22" s="1"/>
  <c r="K176" i="22"/>
  <c r="O176" i="22" s="1"/>
  <c r="K177" i="22"/>
  <c r="O177" i="22" s="1"/>
  <c r="K178" i="22"/>
  <c r="O178" i="22" s="1"/>
  <c r="K179" i="22"/>
  <c r="O179" i="22" s="1"/>
  <c r="K181" i="22"/>
  <c r="O181" i="22" s="1"/>
  <c r="K182" i="22"/>
  <c r="O182" i="22" s="1"/>
  <c r="K183" i="22"/>
  <c r="O183" i="22" s="1"/>
  <c r="K143" i="22"/>
  <c r="O143" i="22" s="1"/>
  <c r="K144" i="22"/>
  <c r="O144" i="22" s="1"/>
  <c r="K146" i="22"/>
  <c r="O146" i="22" s="1"/>
  <c r="K147" i="22"/>
  <c r="O147" i="22" s="1"/>
  <c r="K150" i="22"/>
  <c r="O150" i="22" s="1"/>
  <c r="K155" i="22"/>
  <c r="O155" i="22" s="1"/>
  <c r="D187" i="22"/>
  <c r="C188" i="22"/>
  <c r="E194" i="22"/>
  <c r="D195" i="22"/>
  <c r="B197" i="22"/>
  <c r="E202" i="22"/>
  <c r="D203" i="22"/>
  <c r="C204" i="22"/>
  <c r="B205" i="22"/>
  <c r="K180" i="22"/>
  <c r="O180" i="22" s="1"/>
  <c r="K166" i="22"/>
  <c r="O166" i="22" s="1"/>
  <c r="C198" i="22"/>
  <c r="B199" i="22"/>
  <c r="C206" i="22"/>
  <c r="B207" i="22"/>
  <c r="I187" i="46"/>
  <c r="I233" i="46" s="1"/>
  <c r="H188" i="46"/>
  <c r="H234" i="46" s="1"/>
  <c r="G189" i="46"/>
  <c r="G235" i="46" s="1"/>
  <c r="F190" i="46"/>
  <c r="F236" i="46" s="1"/>
  <c r="E191" i="46"/>
  <c r="E237" i="46" s="1"/>
  <c r="D192" i="46"/>
  <c r="C193" i="46"/>
  <c r="C239" i="46" s="1"/>
  <c r="B194" i="46"/>
  <c r="B240" i="46" s="1"/>
  <c r="J194" i="46"/>
  <c r="J240" i="46" s="1"/>
  <c r="I195" i="46"/>
  <c r="I241" i="46" s="1"/>
  <c r="H196" i="46"/>
  <c r="H242" i="46" s="1"/>
  <c r="G197" i="46"/>
  <c r="G243" i="46" s="1"/>
  <c r="F198" i="46"/>
  <c r="F244" i="46" s="1"/>
  <c r="E199" i="46"/>
  <c r="E245" i="46" s="1"/>
  <c r="D200" i="46"/>
  <c r="C201" i="46"/>
  <c r="C247" i="46" s="1"/>
  <c r="B202" i="46"/>
  <c r="B248" i="46" s="1"/>
  <c r="J202" i="46"/>
  <c r="I203" i="46"/>
  <c r="I249" i="46" s="1"/>
  <c r="H204" i="46"/>
  <c r="H250" i="46" s="1"/>
  <c r="G205" i="46"/>
  <c r="G251" i="46" s="1"/>
  <c r="F206" i="46"/>
  <c r="F252" i="46" s="1"/>
  <c r="E207" i="46"/>
  <c r="E253" i="46" s="1"/>
  <c r="K154" i="46"/>
  <c r="N154" i="46" s="1"/>
  <c r="C187" i="46"/>
  <c r="C233" i="46" s="1"/>
  <c r="B188" i="46"/>
  <c r="B234" i="46" s="1"/>
  <c r="J188" i="46"/>
  <c r="J234" i="46" s="1"/>
  <c r="I189" i="46"/>
  <c r="I235" i="46" s="1"/>
  <c r="H190" i="46"/>
  <c r="H236" i="46" s="1"/>
  <c r="G191" i="46"/>
  <c r="G237" i="46" s="1"/>
  <c r="F192" i="46"/>
  <c r="F238" i="46" s="1"/>
  <c r="E193" i="46"/>
  <c r="D194" i="46"/>
  <c r="C195" i="46"/>
  <c r="C241" i="46" s="1"/>
  <c r="B196" i="46"/>
  <c r="B242" i="46" s="1"/>
  <c r="J196" i="46"/>
  <c r="I197" i="46"/>
  <c r="I243" i="46" s="1"/>
  <c r="H198" i="46"/>
  <c r="H244" i="46" s="1"/>
  <c r="G199" i="46"/>
  <c r="G245" i="46" s="1"/>
  <c r="F200" i="46"/>
  <c r="F246" i="46" s="1"/>
  <c r="E201" i="46"/>
  <c r="E247" i="46" s="1"/>
  <c r="D202" i="46"/>
  <c r="D248" i="46" s="1"/>
  <c r="C203" i="46"/>
  <c r="C249" i="46" s="1"/>
  <c r="B204" i="46"/>
  <c r="J204" i="46"/>
  <c r="J250" i="46" s="1"/>
  <c r="I205" i="46"/>
  <c r="I251" i="46" s="1"/>
  <c r="H206" i="46"/>
  <c r="H252" i="46" s="1"/>
  <c r="G207" i="46"/>
  <c r="G253" i="46" s="1"/>
  <c r="D187" i="46"/>
  <c r="C188" i="46"/>
  <c r="C234" i="46" s="1"/>
  <c r="J189" i="46"/>
  <c r="J235" i="46" s="1"/>
  <c r="I190" i="46"/>
  <c r="I236" i="46" s="1"/>
  <c r="H191" i="46"/>
  <c r="G192" i="46"/>
  <c r="G238" i="46" s="1"/>
  <c r="F193" i="46"/>
  <c r="F239" i="46" s="1"/>
  <c r="E194" i="46"/>
  <c r="E240" i="46" s="1"/>
  <c r="D195" i="46"/>
  <c r="C196" i="46"/>
  <c r="C242" i="46" s="1"/>
  <c r="B197" i="46"/>
  <c r="B243" i="46" s="1"/>
  <c r="J197" i="46"/>
  <c r="J243" i="46" s="1"/>
  <c r="I198" i="46"/>
  <c r="I244" i="46" s="1"/>
  <c r="H199" i="46"/>
  <c r="H245" i="46" s="1"/>
  <c r="G200" i="46"/>
  <c r="G246" i="46" s="1"/>
  <c r="F201" i="46"/>
  <c r="F247" i="46" s="1"/>
  <c r="E202" i="46"/>
  <c r="E248" i="46" s="1"/>
  <c r="D203" i="46"/>
  <c r="D249" i="46" s="1"/>
  <c r="C204" i="46"/>
  <c r="C250" i="46" s="1"/>
  <c r="B205" i="46"/>
  <c r="B251" i="46" s="1"/>
  <c r="J205" i="46"/>
  <c r="J251" i="46" s="1"/>
  <c r="I206" i="46"/>
  <c r="I252" i="46" s="1"/>
  <c r="H207" i="46"/>
  <c r="H253" i="46" s="1"/>
  <c r="F187" i="46"/>
  <c r="F233" i="46" s="1"/>
  <c r="E188" i="46"/>
  <c r="E234" i="46" s="1"/>
  <c r="D189" i="46"/>
  <c r="C190" i="46"/>
  <c r="C236" i="46" s="1"/>
  <c r="B191" i="46"/>
  <c r="B237" i="46" s="1"/>
  <c r="J191" i="46"/>
  <c r="J237" i="46" s="1"/>
  <c r="I192" i="46"/>
  <c r="I238" i="46" s="1"/>
  <c r="H193" i="46"/>
  <c r="H239" i="46" s="1"/>
  <c r="G194" i="46"/>
  <c r="G240" i="46" s="1"/>
  <c r="F195" i="46"/>
  <c r="F241" i="46" s="1"/>
  <c r="E196" i="46"/>
  <c r="E242" i="46" s="1"/>
  <c r="D197" i="46"/>
  <c r="C198" i="46"/>
  <c r="C244" i="46" s="1"/>
  <c r="B199" i="46"/>
  <c r="B245" i="46" s="1"/>
  <c r="J199" i="46"/>
  <c r="J245" i="46" s="1"/>
  <c r="I200" i="46"/>
  <c r="I246" i="46" s="1"/>
  <c r="H201" i="46"/>
  <c r="H247" i="46" s="1"/>
  <c r="G202" i="46"/>
  <c r="G248" i="46" s="1"/>
  <c r="F203" i="46"/>
  <c r="F249" i="46" s="1"/>
  <c r="E204" i="46"/>
  <c r="E250" i="46" s="1"/>
  <c r="D205" i="46"/>
  <c r="D251" i="46" s="1"/>
  <c r="C206" i="46"/>
  <c r="C252" i="46" s="1"/>
  <c r="B207" i="46"/>
  <c r="B253" i="46" s="1"/>
  <c r="J207" i="46"/>
  <c r="J253" i="46" s="1"/>
  <c r="K148" i="46"/>
  <c r="N148" i="46" s="1"/>
  <c r="K149" i="46"/>
  <c r="N149" i="46" s="1"/>
  <c r="K156" i="46"/>
  <c r="N156" i="46" s="1"/>
  <c r="K157" i="46"/>
  <c r="N157" i="46" s="1"/>
  <c r="K166" i="46"/>
  <c r="N166" i="46" s="1"/>
  <c r="K142" i="46"/>
  <c r="N142" i="46" s="1"/>
  <c r="K143" i="46"/>
  <c r="N143" i="46" s="1"/>
  <c r="K150" i="46"/>
  <c r="N150" i="46" s="1"/>
  <c r="K151" i="46"/>
  <c r="N151" i="46" s="1"/>
  <c r="K158" i="46"/>
  <c r="N158" i="46" s="1"/>
  <c r="K159" i="46"/>
  <c r="N159" i="46" s="1"/>
  <c r="K167" i="46"/>
  <c r="N167" i="46" s="1"/>
  <c r="K175" i="46"/>
  <c r="N175" i="46" s="1"/>
  <c r="G188" i="46"/>
  <c r="D191" i="46"/>
  <c r="B193" i="46"/>
  <c r="I194" i="46"/>
  <c r="I240" i="46" s="1"/>
  <c r="G196" i="46"/>
  <c r="F197" i="46"/>
  <c r="F243" i="46" s="1"/>
  <c r="D199" i="46"/>
  <c r="C200" i="46"/>
  <c r="C246" i="46" s="1"/>
  <c r="B201" i="46"/>
  <c r="B247" i="46" s="1"/>
  <c r="I202" i="46"/>
  <c r="H203" i="46"/>
  <c r="G204" i="46"/>
  <c r="G250" i="46" s="1"/>
  <c r="F205" i="46"/>
  <c r="E206" i="46"/>
  <c r="D207" i="46"/>
  <c r="D253" i="46" s="1"/>
  <c r="K169" i="46"/>
  <c r="N169" i="46" s="1"/>
  <c r="K145" i="46"/>
  <c r="N145" i="46" s="1"/>
  <c r="K146" i="46"/>
  <c r="N146" i="46" s="1"/>
  <c r="K147" i="46"/>
  <c r="N147" i="46" s="1"/>
  <c r="K153" i="46"/>
  <c r="N153" i="46" s="1"/>
  <c r="K155" i="46"/>
  <c r="N155" i="46" s="1"/>
  <c r="K161" i="46"/>
  <c r="N161" i="46" s="1"/>
  <c r="B189" i="46"/>
  <c r="B235" i="46" s="1"/>
  <c r="K172" i="46"/>
  <c r="N172" i="46" s="1"/>
  <c r="G189" i="1"/>
  <c r="G193" i="1"/>
  <c r="G196" i="1"/>
  <c r="G202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G187" i="1"/>
  <c r="G203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G198" i="1"/>
  <c r="G204" i="1"/>
  <c r="B188" i="1"/>
  <c r="B191" i="1"/>
  <c r="B194" i="1"/>
  <c r="B197" i="1"/>
  <c r="B200" i="1"/>
  <c r="B206" i="1"/>
  <c r="G188" i="1"/>
  <c r="G195" i="1"/>
  <c r="G201" i="1"/>
  <c r="G205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G194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G192" i="1"/>
  <c r="G199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G190" i="1"/>
  <c r="G200" i="1"/>
  <c r="G207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G191" i="1"/>
  <c r="G197" i="1"/>
  <c r="K142" i="1"/>
  <c r="N142" i="1" s="1"/>
  <c r="K143" i="1"/>
  <c r="N143" i="1" s="1"/>
  <c r="K144" i="1"/>
  <c r="N144" i="1" s="1"/>
  <c r="K145" i="1"/>
  <c r="N145" i="1" s="1"/>
  <c r="K146" i="1"/>
  <c r="N146" i="1" s="1"/>
  <c r="K147" i="1"/>
  <c r="N147" i="1" s="1"/>
  <c r="K148" i="1"/>
  <c r="N148" i="1" s="1"/>
  <c r="K149" i="1"/>
  <c r="N149" i="1" s="1"/>
  <c r="K150" i="1"/>
  <c r="N150" i="1" s="1"/>
  <c r="K151" i="1"/>
  <c r="N151" i="1" s="1"/>
  <c r="K152" i="1"/>
  <c r="N152" i="1" s="1"/>
  <c r="K153" i="1"/>
  <c r="N153" i="1" s="1"/>
  <c r="K154" i="1"/>
  <c r="N154" i="1" s="1"/>
  <c r="K155" i="1"/>
  <c r="N155" i="1" s="1"/>
  <c r="K156" i="1"/>
  <c r="N156" i="1" s="1"/>
  <c r="K157" i="1"/>
  <c r="N157" i="1" s="1"/>
  <c r="K158" i="1"/>
  <c r="N158" i="1" s="1"/>
  <c r="K159" i="1"/>
  <c r="N159" i="1" s="1"/>
  <c r="K160" i="1"/>
  <c r="N160" i="1" s="1"/>
  <c r="K161" i="1"/>
  <c r="N161" i="1" s="1"/>
  <c r="K164" i="1"/>
  <c r="N164" i="1" s="1"/>
  <c r="K166" i="1"/>
  <c r="N166" i="1" s="1"/>
  <c r="K167" i="1"/>
  <c r="N167" i="1" s="1"/>
  <c r="K169" i="1"/>
  <c r="N169" i="1" s="1"/>
  <c r="K170" i="1"/>
  <c r="N170" i="1" s="1"/>
  <c r="K172" i="1"/>
  <c r="N172" i="1" s="1"/>
  <c r="K173" i="1"/>
  <c r="N173" i="1" s="1"/>
  <c r="K175" i="1"/>
  <c r="N175" i="1" s="1"/>
  <c r="K176" i="1"/>
  <c r="N176" i="1" s="1"/>
  <c r="K178" i="1"/>
  <c r="N178" i="1" s="1"/>
  <c r="K179" i="1"/>
  <c r="N179" i="1" s="1"/>
  <c r="K180" i="1"/>
  <c r="N180" i="1" s="1"/>
  <c r="K181" i="1"/>
  <c r="N181" i="1" s="1"/>
  <c r="K182" i="1"/>
  <c r="N182" i="1" s="1"/>
  <c r="K184" i="1"/>
  <c r="N184" i="1" s="1"/>
  <c r="B187" i="1"/>
  <c r="B189" i="1"/>
  <c r="B190" i="1"/>
  <c r="B192" i="1"/>
  <c r="B193" i="1"/>
  <c r="B195" i="1"/>
  <c r="B196" i="1"/>
  <c r="B198" i="1"/>
  <c r="B199" i="1"/>
  <c r="B201" i="1"/>
  <c r="B202" i="1"/>
  <c r="B203" i="1"/>
  <c r="B204" i="1"/>
  <c r="B205" i="1"/>
  <c r="B207" i="1"/>
  <c r="G206" i="1"/>
  <c r="K141" i="1"/>
  <c r="N141" i="1" s="1"/>
  <c r="K132" i="47"/>
  <c r="N132" i="47" s="1"/>
  <c r="K119" i="47"/>
  <c r="N119" i="47" s="1"/>
  <c r="K122" i="47"/>
  <c r="N122" i="47" s="1"/>
  <c r="K124" i="47"/>
  <c r="N124" i="47" s="1"/>
  <c r="K130" i="47"/>
  <c r="N130" i="47" s="1"/>
  <c r="K134" i="47"/>
  <c r="N134" i="47" s="1"/>
  <c r="K138" i="47"/>
  <c r="N138" i="47" s="1"/>
  <c r="K125" i="47"/>
  <c r="N125" i="47" s="1"/>
  <c r="K164" i="46"/>
  <c r="N164" i="46" s="1"/>
  <c r="K141" i="46"/>
  <c r="N141" i="46" s="1"/>
  <c r="K126" i="47"/>
  <c r="N126" i="47" s="1"/>
  <c r="K118" i="47"/>
  <c r="N118" i="47" s="1"/>
  <c r="K135" i="47"/>
  <c r="N135" i="47" s="1"/>
  <c r="K133" i="47"/>
  <c r="N133" i="47" s="1"/>
  <c r="K136" i="47"/>
  <c r="N136" i="47" s="1"/>
  <c r="K123" i="47"/>
  <c r="N123" i="47" s="1"/>
  <c r="K121" i="47"/>
  <c r="N121" i="47" s="1"/>
  <c r="K127" i="47"/>
  <c r="N127" i="47" s="1"/>
  <c r="K120" i="47"/>
  <c r="N120" i="47" s="1"/>
  <c r="K128" i="47"/>
  <c r="N128" i="47" s="1"/>
  <c r="K131" i="47"/>
  <c r="N131" i="47" s="1"/>
  <c r="K137" i="47"/>
  <c r="N137" i="47" s="1"/>
  <c r="K129" i="47"/>
  <c r="N129" i="47" s="1"/>
  <c r="K122" i="22"/>
  <c r="O122" i="22" s="1"/>
  <c r="K127" i="22"/>
  <c r="O127" i="22" s="1"/>
  <c r="K120" i="22"/>
  <c r="O120" i="22" s="1"/>
  <c r="K130" i="22"/>
  <c r="O130" i="22" s="1"/>
  <c r="K135" i="22"/>
  <c r="O135" i="22" s="1"/>
  <c r="K125" i="22"/>
  <c r="O125" i="22" s="1"/>
  <c r="K128" i="22"/>
  <c r="O128" i="22" s="1"/>
  <c r="K118" i="22"/>
  <c r="O118" i="22" s="1"/>
  <c r="K133" i="22"/>
  <c r="O133" i="22" s="1"/>
  <c r="K136" i="22"/>
  <c r="O136" i="22" s="1"/>
  <c r="K138" i="22"/>
  <c r="O138" i="22" s="1"/>
  <c r="K131" i="22"/>
  <c r="O131" i="22" s="1"/>
  <c r="K123" i="22"/>
  <c r="O123" i="22" s="1"/>
  <c r="K126" i="22"/>
  <c r="O126" i="22" s="1"/>
  <c r="K121" i="22"/>
  <c r="O121" i="22" s="1"/>
  <c r="K134" i="22"/>
  <c r="O134" i="22" s="1"/>
  <c r="K124" i="22"/>
  <c r="O124" i="22" s="1"/>
  <c r="K129" i="22"/>
  <c r="O129" i="22" s="1"/>
  <c r="K119" i="22"/>
  <c r="O119" i="22" s="1"/>
  <c r="K132" i="22"/>
  <c r="O132" i="22" s="1"/>
  <c r="K137" i="22"/>
  <c r="O137" i="22" s="1"/>
  <c r="Q232" i="1"/>
  <c r="W283" i="46"/>
  <c r="W284" i="46"/>
  <c r="W285" i="46"/>
  <c r="C251" i="46"/>
  <c r="F250" i="46"/>
  <c r="B250" i="46"/>
  <c r="J247" i="46"/>
  <c r="I247" i="46"/>
  <c r="J246" i="46"/>
  <c r="I245" i="46"/>
  <c r="J244" i="46"/>
  <c r="J242" i="46"/>
  <c r="I242" i="46"/>
  <c r="G241" i="46"/>
  <c r="I239" i="46"/>
  <c r="H238" i="46"/>
  <c r="I237" i="46"/>
  <c r="H237" i="46"/>
  <c r="J236" i="46"/>
  <c r="G236" i="46"/>
  <c r="E236" i="46"/>
  <c r="H233" i="46"/>
  <c r="G233" i="46"/>
  <c r="B233" i="46"/>
  <c r="F253" i="46"/>
  <c r="I250" i="46"/>
  <c r="D250" i="46"/>
  <c r="J249" i="46"/>
  <c r="J248" i="46"/>
  <c r="G247" i="46"/>
  <c r="C245" i="46"/>
  <c r="B244" i="46"/>
  <c r="E243" i="46"/>
  <c r="F242" i="46"/>
  <c r="H240" i="46"/>
  <c r="C240" i="46"/>
  <c r="E239" i="46"/>
  <c r="B238" i="46"/>
  <c r="E235" i="46"/>
  <c r="C235" i="46"/>
  <c r="F234" i="46"/>
  <c r="J233" i="46"/>
  <c r="M207" i="46"/>
  <c r="M206" i="46"/>
  <c r="M205" i="46"/>
  <c r="M204" i="46"/>
  <c r="M203" i="46"/>
  <c r="M202" i="46"/>
  <c r="M201" i="46"/>
  <c r="M200" i="46"/>
  <c r="M199" i="46"/>
  <c r="M198" i="46"/>
  <c r="M197" i="46"/>
  <c r="M196" i="46"/>
  <c r="M195" i="46"/>
  <c r="M194" i="46"/>
  <c r="M193" i="46"/>
  <c r="M192" i="46"/>
  <c r="M191" i="46"/>
  <c r="M190" i="46"/>
  <c r="M189" i="46"/>
  <c r="M188" i="46"/>
  <c r="M187" i="46"/>
  <c r="N186" i="46"/>
  <c r="M186" i="46"/>
  <c r="M138" i="46"/>
  <c r="K138" i="46"/>
  <c r="N138" i="46" s="1"/>
  <c r="M137" i="46"/>
  <c r="K137" i="46"/>
  <c r="N137" i="46" s="1"/>
  <c r="M136" i="46"/>
  <c r="K136" i="46"/>
  <c r="N136" i="46" s="1"/>
  <c r="M135" i="46"/>
  <c r="K135" i="46"/>
  <c r="N135" i="46" s="1"/>
  <c r="M134" i="46"/>
  <c r="K134" i="46"/>
  <c r="N134" i="46" s="1"/>
  <c r="M133" i="46"/>
  <c r="K133" i="46"/>
  <c r="N133" i="46" s="1"/>
  <c r="M132" i="46"/>
  <c r="K132" i="46"/>
  <c r="N132" i="46" s="1"/>
  <c r="M131" i="46"/>
  <c r="K131" i="46"/>
  <c r="N131" i="46" s="1"/>
  <c r="M130" i="46"/>
  <c r="K130" i="46"/>
  <c r="N130" i="46" s="1"/>
  <c r="M129" i="46"/>
  <c r="K129" i="46"/>
  <c r="N129" i="46" s="1"/>
  <c r="M128" i="46"/>
  <c r="K128" i="46"/>
  <c r="N128" i="46" s="1"/>
  <c r="M127" i="46"/>
  <c r="K127" i="46"/>
  <c r="N127" i="46" s="1"/>
  <c r="M126" i="46"/>
  <c r="K126" i="46"/>
  <c r="N126" i="46" s="1"/>
  <c r="M125" i="46"/>
  <c r="K125" i="46"/>
  <c r="N125" i="46" s="1"/>
  <c r="M124" i="46"/>
  <c r="K124" i="46"/>
  <c r="N124" i="46" s="1"/>
  <c r="M123" i="46"/>
  <c r="K123" i="46"/>
  <c r="N123" i="46" s="1"/>
  <c r="M122" i="46"/>
  <c r="K122" i="46"/>
  <c r="N122" i="46" s="1"/>
  <c r="M121" i="46"/>
  <c r="K121" i="46"/>
  <c r="N121" i="46" s="1"/>
  <c r="M120" i="46"/>
  <c r="K120" i="46"/>
  <c r="N120" i="46" s="1"/>
  <c r="M119" i="46"/>
  <c r="K119" i="46"/>
  <c r="N119" i="46" s="1"/>
  <c r="M118" i="46"/>
  <c r="K118" i="46"/>
  <c r="N118" i="46" s="1"/>
  <c r="N117" i="46"/>
  <c r="M117" i="46"/>
  <c r="M115" i="46"/>
  <c r="K115" i="46"/>
  <c r="N115" i="46" s="1"/>
  <c r="M114" i="46"/>
  <c r="K114" i="46"/>
  <c r="N114" i="46" s="1"/>
  <c r="M113" i="46"/>
  <c r="K113" i="46"/>
  <c r="N113" i="46" s="1"/>
  <c r="M112" i="46"/>
  <c r="K112" i="46"/>
  <c r="N112" i="46" s="1"/>
  <c r="M111" i="46"/>
  <c r="K111" i="46"/>
  <c r="N111" i="46" s="1"/>
  <c r="M110" i="46"/>
  <c r="K110" i="46"/>
  <c r="N110" i="46" s="1"/>
  <c r="M109" i="46"/>
  <c r="K109" i="46"/>
  <c r="N109" i="46" s="1"/>
  <c r="M108" i="46"/>
  <c r="K108" i="46"/>
  <c r="N108" i="46" s="1"/>
  <c r="M107" i="46"/>
  <c r="K107" i="46"/>
  <c r="N107" i="46" s="1"/>
  <c r="M106" i="46"/>
  <c r="K106" i="46"/>
  <c r="N106" i="46" s="1"/>
  <c r="M105" i="46"/>
  <c r="K105" i="46"/>
  <c r="N105" i="46" s="1"/>
  <c r="M104" i="46"/>
  <c r="K104" i="46"/>
  <c r="N104" i="46" s="1"/>
  <c r="M103" i="46"/>
  <c r="K103" i="46"/>
  <c r="N103" i="46" s="1"/>
  <c r="M102" i="46"/>
  <c r="K102" i="46"/>
  <c r="N102" i="46" s="1"/>
  <c r="M101" i="46"/>
  <c r="K101" i="46"/>
  <c r="N101" i="46" s="1"/>
  <c r="M100" i="46"/>
  <c r="K100" i="46"/>
  <c r="N100" i="46" s="1"/>
  <c r="M99" i="46"/>
  <c r="K99" i="46"/>
  <c r="N99" i="46" s="1"/>
  <c r="M98" i="46"/>
  <c r="K98" i="46"/>
  <c r="N98" i="46" s="1"/>
  <c r="M97" i="46"/>
  <c r="K97" i="46"/>
  <c r="N97" i="46" s="1"/>
  <c r="M96" i="46"/>
  <c r="K96" i="46"/>
  <c r="N96" i="46" s="1"/>
  <c r="M95" i="46"/>
  <c r="K95" i="46"/>
  <c r="N95" i="46" s="1"/>
  <c r="N94" i="46"/>
  <c r="M94" i="46"/>
  <c r="M92" i="46"/>
  <c r="K92" i="46"/>
  <c r="N92" i="46" s="1"/>
  <c r="M91" i="46"/>
  <c r="K91" i="46"/>
  <c r="N91" i="46" s="1"/>
  <c r="M90" i="46"/>
  <c r="K90" i="46"/>
  <c r="N90" i="46" s="1"/>
  <c r="M89" i="46"/>
  <c r="K89" i="46"/>
  <c r="N89" i="46" s="1"/>
  <c r="M88" i="46"/>
  <c r="K88" i="46"/>
  <c r="N88" i="46" s="1"/>
  <c r="M87" i="46"/>
  <c r="K87" i="46"/>
  <c r="N87" i="46" s="1"/>
  <c r="M86" i="46"/>
  <c r="K86" i="46"/>
  <c r="N86" i="46" s="1"/>
  <c r="M85" i="46"/>
  <c r="K85" i="46"/>
  <c r="N85" i="46" s="1"/>
  <c r="M84" i="46"/>
  <c r="K84" i="46"/>
  <c r="N84" i="46" s="1"/>
  <c r="M83" i="46"/>
  <c r="K83" i="46"/>
  <c r="N83" i="46" s="1"/>
  <c r="M82" i="46"/>
  <c r="K82" i="46"/>
  <c r="N82" i="46" s="1"/>
  <c r="M81" i="46"/>
  <c r="K81" i="46"/>
  <c r="N81" i="46" s="1"/>
  <c r="M80" i="46"/>
  <c r="K80" i="46"/>
  <c r="N80" i="46" s="1"/>
  <c r="M79" i="46"/>
  <c r="K79" i="46"/>
  <c r="N79" i="46" s="1"/>
  <c r="M78" i="46"/>
  <c r="K78" i="46"/>
  <c r="N78" i="46" s="1"/>
  <c r="M77" i="46"/>
  <c r="K77" i="46"/>
  <c r="N77" i="46" s="1"/>
  <c r="M76" i="46"/>
  <c r="K76" i="46"/>
  <c r="N76" i="46" s="1"/>
  <c r="M75" i="46"/>
  <c r="K75" i="46"/>
  <c r="N75" i="46" s="1"/>
  <c r="M74" i="46"/>
  <c r="K74" i="46"/>
  <c r="N74" i="46" s="1"/>
  <c r="M73" i="46"/>
  <c r="K73" i="46"/>
  <c r="N73" i="46" s="1"/>
  <c r="M72" i="46"/>
  <c r="K72" i="46"/>
  <c r="N72" i="46" s="1"/>
  <c r="N71" i="46"/>
  <c r="M71" i="46"/>
  <c r="M232" i="1"/>
  <c r="M209" i="1"/>
  <c r="M186" i="1"/>
  <c r="M117" i="1"/>
  <c r="M94" i="1"/>
  <c r="M71" i="1"/>
  <c r="W309" i="1"/>
  <c r="W310" i="1"/>
  <c r="W311" i="1"/>
  <c r="W312" i="1"/>
  <c r="W313" i="1"/>
  <c r="W314" i="1"/>
  <c r="W315" i="1"/>
  <c r="W316" i="1"/>
  <c r="W317" i="1"/>
  <c r="W318" i="1"/>
  <c r="W327" i="1"/>
  <c r="W328" i="1"/>
  <c r="W32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5" i="1"/>
  <c r="K115" i="1"/>
  <c r="N115" i="1" s="1"/>
  <c r="M114" i="1"/>
  <c r="K114" i="1"/>
  <c r="N114" i="1" s="1"/>
  <c r="M113" i="1"/>
  <c r="K113" i="1"/>
  <c r="N113" i="1" s="1"/>
  <c r="M112" i="1"/>
  <c r="K112" i="1"/>
  <c r="N112" i="1" s="1"/>
  <c r="M111" i="1"/>
  <c r="K111" i="1"/>
  <c r="N111" i="1" s="1"/>
  <c r="M110" i="1"/>
  <c r="K110" i="1"/>
  <c r="N110" i="1" s="1"/>
  <c r="M109" i="1"/>
  <c r="K109" i="1"/>
  <c r="N109" i="1" s="1"/>
  <c r="M108" i="1"/>
  <c r="K108" i="1"/>
  <c r="N108" i="1" s="1"/>
  <c r="M107" i="1"/>
  <c r="K107" i="1"/>
  <c r="N107" i="1" s="1"/>
  <c r="M106" i="1"/>
  <c r="K106" i="1"/>
  <c r="N106" i="1" s="1"/>
  <c r="M105" i="1"/>
  <c r="K105" i="1"/>
  <c r="N105" i="1" s="1"/>
  <c r="M104" i="1"/>
  <c r="K104" i="1"/>
  <c r="N104" i="1" s="1"/>
  <c r="M103" i="1"/>
  <c r="K103" i="1"/>
  <c r="N103" i="1" s="1"/>
  <c r="M102" i="1"/>
  <c r="K102" i="1"/>
  <c r="N102" i="1" s="1"/>
  <c r="M101" i="1"/>
  <c r="K101" i="1"/>
  <c r="N101" i="1" s="1"/>
  <c r="M100" i="1"/>
  <c r="K100" i="1"/>
  <c r="N100" i="1" s="1"/>
  <c r="M99" i="1"/>
  <c r="K99" i="1"/>
  <c r="N99" i="1" s="1"/>
  <c r="M98" i="1"/>
  <c r="K98" i="1"/>
  <c r="N98" i="1" s="1"/>
  <c r="M97" i="1"/>
  <c r="K97" i="1"/>
  <c r="N97" i="1" s="1"/>
  <c r="M96" i="1"/>
  <c r="K96" i="1"/>
  <c r="N96" i="1" s="1"/>
  <c r="M95" i="1"/>
  <c r="K95" i="1"/>
  <c r="N95" i="1" s="1"/>
  <c r="M92" i="1"/>
  <c r="K92" i="1"/>
  <c r="N92" i="1" s="1"/>
  <c r="M91" i="1"/>
  <c r="K91" i="1"/>
  <c r="N91" i="1" s="1"/>
  <c r="M90" i="1"/>
  <c r="K90" i="1"/>
  <c r="N90" i="1" s="1"/>
  <c r="M89" i="1"/>
  <c r="K89" i="1"/>
  <c r="N89" i="1" s="1"/>
  <c r="M88" i="1"/>
  <c r="K88" i="1"/>
  <c r="N88" i="1" s="1"/>
  <c r="M87" i="1"/>
  <c r="K87" i="1"/>
  <c r="N87" i="1" s="1"/>
  <c r="M86" i="1"/>
  <c r="K86" i="1"/>
  <c r="N86" i="1" s="1"/>
  <c r="M85" i="1"/>
  <c r="K85" i="1"/>
  <c r="N85" i="1" s="1"/>
  <c r="M84" i="1"/>
  <c r="K84" i="1"/>
  <c r="N84" i="1" s="1"/>
  <c r="M83" i="1"/>
  <c r="K83" i="1"/>
  <c r="N83" i="1" s="1"/>
  <c r="M82" i="1"/>
  <c r="K82" i="1"/>
  <c r="N82" i="1" s="1"/>
  <c r="M81" i="1"/>
  <c r="K81" i="1"/>
  <c r="N81" i="1" s="1"/>
  <c r="M80" i="1"/>
  <c r="K80" i="1"/>
  <c r="N80" i="1" s="1"/>
  <c r="M79" i="1"/>
  <c r="K79" i="1"/>
  <c r="N79" i="1" s="1"/>
  <c r="M78" i="1"/>
  <c r="K78" i="1"/>
  <c r="N78" i="1" s="1"/>
  <c r="M77" i="1"/>
  <c r="K77" i="1"/>
  <c r="N77" i="1" s="1"/>
  <c r="M76" i="1"/>
  <c r="K76" i="1"/>
  <c r="N76" i="1" s="1"/>
  <c r="M75" i="1"/>
  <c r="K75" i="1"/>
  <c r="N75" i="1" s="1"/>
  <c r="M74" i="1"/>
  <c r="K74" i="1"/>
  <c r="N74" i="1" s="1"/>
  <c r="M73" i="1"/>
  <c r="K73" i="1"/>
  <c r="N73" i="1" s="1"/>
  <c r="M72" i="1"/>
  <c r="K72" i="1"/>
  <c r="N72" i="1" s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K204" i="22" l="1"/>
  <c r="O204" i="22" s="1"/>
  <c r="I251" i="1"/>
  <c r="I297" i="1" s="1"/>
  <c r="G250" i="1"/>
  <c r="G296" i="1" s="1"/>
  <c r="G251" i="1"/>
  <c r="G297" i="1" s="1"/>
  <c r="H250" i="1"/>
  <c r="H296" i="1" s="1"/>
  <c r="I250" i="1"/>
  <c r="I296" i="1" s="1"/>
  <c r="C250" i="1"/>
  <c r="C296" i="1" s="1"/>
  <c r="K202" i="22"/>
  <c r="O202" i="22" s="1"/>
  <c r="K205" i="22"/>
  <c r="O205" i="22" s="1"/>
  <c r="K201" i="22"/>
  <c r="O201" i="22" s="1"/>
  <c r="K203" i="22"/>
  <c r="O203" i="22" s="1"/>
  <c r="K207" i="22"/>
  <c r="O207" i="22" s="1"/>
  <c r="K206" i="22"/>
  <c r="O206" i="22" s="1"/>
  <c r="D250" i="1"/>
  <c r="D296" i="1" s="1"/>
  <c r="H251" i="1"/>
  <c r="H297" i="1" s="1"/>
  <c r="C251" i="1"/>
  <c r="C297" i="1" s="1"/>
  <c r="D251" i="1"/>
  <c r="D297" i="1" s="1"/>
  <c r="E250" i="1"/>
  <c r="E296" i="1" s="1"/>
  <c r="E251" i="1"/>
  <c r="E297" i="1" s="1"/>
  <c r="F250" i="1"/>
  <c r="F296" i="1" s="1"/>
  <c r="F251" i="1"/>
  <c r="F297" i="1" s="1"/>
  <c r="K122" i="1"/>
  <c r="N122" i="1" s="1"/>
  <c r="K129" i="1"/>
  <c r="N129" i="1" s="1"/>
  <c r="K137" i="1"/>
  <c r="N137" i="1" s="1"/>
  <c r="K118" i="1"/>
  <c r="N118" i="1" s="1"/>
  <c r="K202" i="46"/>
  <c r="N202" i="46" s="1"/>
  <c r="K203" i="46"/>
  <c r="N203" i="46" s="1"/>
  <c r="K205" i="46"/>
  <c r="N205" i="46" s="1"/>
  <c r="K206" i="46"/>
  <c r="N206" i="46" s="1"/>
  <c r="K119" i="1"/>
  <c r="N119" i="1" s="1"/>
  <c r="K120" i="1"/>
  <c r="N120" i="1" s="1"/>
  <c r="K121" i="1"/>
  <c r="N121" i="1" s="1"/>
  <c r="K123" i="1"/>
  <c r="N123" i="1" s="1"/>
  <c r="K124" i="1"/>
  <c r="N124" i="1" s="1"/>
  <c r="K125" i="1"/>
  <c r="N125" i="1" s="1"/>
  <c r="K126" i="1"/>
  <c r="N126" i="1" s="1"/>
  <c r="K127" i="1"/>
  <c r="N127" i="1" s="1"/>
  <c r="K128" i="1"/>
  <c r="N128" i="1" s="1"/>
  <c r="K130" i="1"/>
  <c r="N130" i="1" s="1"/>
  <c r="K131" i="1"/>
  <c r="N131" i="1" s="1"/>
  <c r="K133" i="1"/>
  <c r="N133" i="1" s="1"/>
  <c r="K134" i="1"/>
  <c r="N134" i="1" s="1"/>
  <c r="K135" i="1"/>
  <c r="N135" i="1" s="1"/>
  <c r="K136" i="1"/>
  <c r="N136" i="1" s="1"/>
  <c r="K138" i="1"/>
  <c r="N138" i="1" s="1"/>
  <c r="K207" i="46"/>
  <c r="N207" i="46" s="1"/>
  <c r="K204" i="46"/>
  <c r="N204" i="46" s="1"/>
  <c r="G234" i="46"/>
  <c r="F235" i="46"/>
  <c r="C238" i="46"/>
  <c r="B239" i="46"/>
  <c r="H241" i="46"/>
  <c r="G242" i="46"/>
  <c r="E244" i="46"/>
  <c r="I248" i="46"/>
  <c r="H249" i="46"/>
  <c r="F251" i="46"/>
  <c r="E252" i="46"/>
  <c r="K132" i="1"/>
  <c r="N132" i="1" s="1"/>
  <c r="K204" i="1" l="1"/>
  <c r="N204" i="1" s="1"/>
  <c r="B250" i="1"/>
  <c r="B296" i="1" s="1"/>
  <c r="K205" i="1"/>
  <c r="N205" i="1" s="1"/>
  <c r="B251" i="1"/>
  <c r="B297" i="1" s="1"/>
  <c r="W266" i="47"/>
  <c r="P283" i="47"/>
  <c r="O283" i="47"/>
  <c r="N283" i="47"/>
  <c r="M283" i="47"/>
  <c r="L283" i="47"/>
  <c r="K283" i="47"/>
  <c r="J283" i="47"/>
  <c r="I283" i="47"/>
  <c r="H283" i="47"/>
  <c r="G283" i="47"/>
  <c r="F283" i="47"/>
  <c r="D283" i="47"/>
  <c r="E283" i="47"/>
  <c r="C283" i="47"/>
  <c r="B283" i="47"/>
  <c r="M224" i="47"/>
  <c r="M225" i="47"/>
  <c r="M226" i="47"/>
  <c r="M227" i="47"/>
  <c r="M228" i="47"/>
  <c r="M229" i="47"/>
  <c r="M230" i="47"/>
  <c r="K224" i="47"/>
  <c r="N224" i="47" s="1"/>
  <c r="K225" i="47"/>
  <c r="N225" i="47" s="1"/>
  <c r="K226" i="47"/>
  <c r="N226" i="47" s="1"/>
  <c r="K227" i="47"/>
  <c r="N227" i="47" s="1"/>
  <c r="K228" i="47"/>
  <c r="N228" i="47" s="1"/>
  <c r="K229" i="47"/>
  <c r="N229" i="47" s="1"/>
  <c r="K230" i="47"/>
  <c r="N230" i="47" s="1"/>
  <c r="M65" i="47"/>
  <c r="P65" i="47" s="1"/>
  <c r="M66" i="47"/>
  <c r="P66" i="47" s="1"/>
  <c r="M67" i="47"/>
  <c r="P67" i="47" s="1"/>
  <c r="M68" i="47"/>
  <c r="P68" i="47" s="1"/>
  <c r="M69" i="47"/>
  <c r="P69" i="47" s="1"/>
  <c r="B65" i="47"/>
  <c r="C65" i="47"/>
  <c r="D65" i="47"/>
  <c r="E65" i="47"/>
  <c r="F65" i="47"/>
  <c r="G65" i="47"/>
  <c r="H65" i="47"/>
  <c r="I65" i="47"/>
  <c r="J65" i="47"/>
  <c r="B66" i="47"/>
  <c r="C66" i="47"/>
  <c r="D66" i="47"/>
  <c r="E66" i="47"/>
  <c r="F66" i="47"/>
  <c r="G66" i="47"/>
  <c r="H66" i="47"/>
  <c r="I66" i="47"/>
  <c r="J66" i="47"/>
  <c r="B67" i="47"/>
  <c r="C67" i="47"/>
  <c r="D67" i="47"/>
  <c r="E67" i="47"/>
  <c r="F67" i="47"/>
  <c r="G67" i="47"/>
  <c r="H67" i="47"/>
  <c r="I67" i="47"/>
  <c r="J67" i="47"/>
  <c r="B68" i="47"/>
  <c r="C68" i="47"/>
  <c r="D68" i="47"/>
  <c r="E68" i="47"/>
  <c r="F68" i="47"/>
  <c r="G68" i="47"/>
  <c r="H68" i="47"/>
  <c r="I68" i="47"/>
  <c r="J68" i="47"/>
  <c r="B69" i="47"/>
  <c r="C69" i="47"/>
  <c r="D69" i="47"/>
  <c r="E69" i="47"/>
  <c r="F69" i="47"/>
  <c r="G69" i="47"/>
  <c r="H69" i="47"/>
  <c r="I69" i="47"/>
  <c r="J69" i="47"/>
  <c r="M41" i="47"/>
  <c r="M42" i="47"/>
  <c r="M43" i="47"/>
  <c r="M44" i="47"/>
  <c r="M45" i="47"/>
  <c r="M46" i="47"/>
  <c r="K42" i="47"/>
  <c r="N42" i="47" s="1"/>
  <c r="R65" i="47" s="1"/>
  <c r="K43" i="47"/>
  <c r="N43" i="47" s="1"/>
  <c r="R66" i="47" s="1"/>
  <c r="K44" i="47"/>
  <c r="N44" i="47" s="1"/>
  <c r="R67" i="47" s="1"/>
  <c r="K45" i="47"/>
  <c r="N45" i="47" s="1"/>
  <c r="R68" i="47" s="1"/>
  <c r="K46" i="47"/>
  <c r="N46" i="47" s="1"/>
  <c r="R69" i="47" s="1"/>
  <c r="K19" i="47"/>
  <c r="N19" i="47" s="1"/>
  <c r="Q65" i="47" s="1"/>
  <c r="K20" i="47"/>
  <c r="N20" i="47" s="1"/>
  <c r="Q66" i="47" s="1"/>
  <c r="K21" i="47"/>
  <c r="N21" i="47" s="1"/>
  <c r="Q67" i="47" s="1"/>
  <c r="K22" i="47"/>
  <c r="N22" i="47" s="1"/>
  <c r="Q68" i="47" s="1"/>
  <c r="K23" i="47"/>
  <c r="N23" i="47" s="1"/>
  <c r="Q69" i="47" s="1"/>
  <c r="M23" i="47"/>
  <c r="M22" i="47"/>
  <c r="M21" i="47"/>
  <c r="M20" i="47"/>
  <c r="M19" i="47"/>
  <c r="K205" i="47" l="1"/>
  <c r="N205" i="47" s="1"/>
  <c r="K207" i="47"/>
  <c r="N207" i="47" s="1"/>
  <c r="K206" i="47"/>
  <c r="N206" i="47" s="1"/>
  <c r="K204" i="47"/>
  <c r="N204" i="47" s="1"/>
  <c r="K203" i="47"/>
  <c r="N203" i="47" s="1"/>
  <c r="K68" i="47"/>
  <c r="N68" i="47" s="1"/>
  <c r="K65" i="47"/>
  <c r="N65" i="47" s="1"/>
  <c r="K69" i="47"/>
  <c r="N69" i="47" s="1"/>
  <c r="K67" i="47"/>
  <c r="N67" i="47" s="1"/>
  <c r="K66" i="47"/>
  <c r="N66" i="47" s="1"/>
  <c r="S283" i="22"/>
  <c r="T283" i="22"/>
  <c r="U283" i="22"/>
  <c r="V283" i="22"/>
  <c r="S292" i="22"/>
  <c r="T292" i="22"/>
  <c r="U292" i="22"/>
  <c r="V292" i="22"/>
  <c r="N248" i="22"/>
  <c r="N249" i="22"/>
  <c r="N250" i="22"/>
  <c r="N251" i="22"/>
  <c r="N252" i="22"/>
  <c r="N253" i="22"/>
  <c r="K247" i="22"/>
  <c r="K248" i="22"/>
  <c r="O248" i="22" s="1"/>
  <c r="K249" i="22"/>
  <c r="O249" i="22" s="1"/>
  <c r="K250" i="22"/>
  <c r="O250" i="22" s="1"/>
  <c r="K251" i="22"/>
  <c r="O251" i="22" s="1"/>
  <c r="K252" i="22"/>
  <c r="O252" i="22" s="1"/>
  <c r="K253" i="22"/>
  <c r="O253" i="22" s="1"/>
  <c r="N224" i="22"/>
  <c r="N225" i="22"/>
  <c r="N226" i="22"/>
  <c r="N227" i="22"/>
  <c r="N228" i="22"/>
  <c r="N229" i="22"/>
  <c r="N230" i="22"/>
  <c r="K225" i="22"/>
  <c r="O225" i="22" s="1"/>
  <c r="K226" i="22"/>
  <c r="O226" i="22" s="1"/>
  <c r="K227" i="22"/>
  <c r="O227" i="22" s="1"/>
  <c r="K228" i="22"/>
  <c r="O228" i="22" s="1"/>
  <c r="K229" i="22"/>
  <c r="O229" i="22" s="1"/>
  <c r="K230" i="22"/>
  <c r="O230" i="22" s="1"/>
  <c r="B66" i="22"/>
  <c r="C66" i="22"/>
  <c r="D66" i="22"/>
  <c r="E66" i="22"/>
  <c r="F66" i="22"/>
  <c r="G66" i="22"/>
  <c r="H66" i="22"/>
  <c r="I66" i="22"/>
  <c r="J66" i="22"/>
  <c r="N66" i="22"/>
  <c r="Q66" i="22"/>
  <c r="B67" i="22"/>
  <c r="C67" i="22"/>
  <c r="D67" i="22"/>
  <c r="E67" i="22"/>
  <c r="F67" i="22"/>
  <c r="G67" i="22"/>
  <c r="H67" i="22"/>
  <c r="I67" i="22"/>
  <c r="J67" i="22"/>
  <c r="N67" i="22"/>
  <c r="Q67" i="22"/>
  <c r="B68" i="22"/>
  <c r="C68" i="22"/>
  <c r="D68" i="22"/>
  <c r="E68" i="22"/>
  <c r="F68" i="22"/>
  <c r="G68" i="22"/>
  <c r="H68" i="22"/>
  <c r="I68" i="22"/>
  <c r="J68" i="22"/>
  <c r="N68" i="22"/>
  <c r="Q68" i="22"/>
  <c r="B69" i="22"/>
  <c r="C69" i="22"/>
  <c r="D69" i="22"/>
  <c r="E69" i="22"/>
  <c r="F69" i="22"/>
  <c r="G69" i="22"/>
  <c r="H69" i="22"/>
  <c r="I69" i="22"/>
  <c r="J69" i="22"/>
  <c r="N69" i="22"/>
  <c r="Q69" i="22"/>
  <c r="N42" i="22"/>
  <c r="N43" i="22"/>
  <c r="N44" i="22"/>
  <c r="N45" i="22"/>
  <c r="N46" i="22"/>
  <c r="K41" i="22"/>
  <c r="K42" i="22"/>
  <c r="O42" i="22" s="1"/>
  <c r="K43" i="22"/>
  <c r="O43" i="22" s="1"/>
  <c r="S66" i="22" s="1"/>
  <c r="K44" i="22"/>
  <c r="O44" i="22" s="1"/>
  <c r="S67" i="22" s="1"/>
  <c r="K45" i="22"/>
  <c r="O45" i="22" s="1"/>
  <c r="S68" i="22" s="1"/>
  <c r="K46" i="22"/>
  <c r="O46" i="22" s="1"/>
  <c r="S69" i="22" s="1"/>
  <c r="N19" i="22"/>
  <c r="N20" i="22"/>
  <c r="N21" i="22"/>
  <c r="N22" i="22"/>
  <c r="N23" i="22"/>
  <c r="K19" i="22"/>
  <c r="O19" i="22" s="1"/>
  <c r="K20" i="22"/>
  <c r="O20" i="22" s="1"/>
  <c r="R66" i="22" s="1"/>
  <c r="K21" i="22"/>
  <c r="O21" i="22" s="1"/>
  <c r="R67" i="22" s="1"/>
  <c r="K22" i="22"/>
  <c r="O22" i="22" s="1"/>
  <c r="R68" i="22" s="1"/>
  <c r="K23" i="22"/>
  <c r="O23" i="22" s="1"/>
  <c r="R69" i="22" s="1"/>
  <c r="N232" i="22"/>
  <c r="N209" i="22"/>
  <c r="N48" i="22"/>
  <c r="N25" i="22"/>
  <c r="N2" i="22"/>
  <c r="B66" i="46"/>
  <c r="C66" i="46"/>
  <c r="D66" i="46"/>
  <c r="E66" i="46"/>
  <c r="F66" i="46"/>
  <c r="G66" i="46"/>
  <c r="H66" i="46"/>
  <c r="I66" i="46"/>
  <c r="J66" i="46"/>
  <c r="B67" i="46"/>
  <c r="C67" i="46"/>
  <c r="D67" i="46"/>
  <c r="E67" i="46"/>
  <c r="F67" i="46"/>
  <c r="G67" i="46"/>
  <c r="H67" i="46"/>
  <c r="I67" i="46"/>
  <c r="J67" i="46"/>
  <c r="B68" i="46"/>
  <c r="C68" i="46"/>
  <c r="D68" i="46"/>
  <c r="E68" i="46"/>
  <c r="F68" i="46"/>
  <c r="G68" i="46"/>
  <c r="H68" i="46"/>
  <c r="I68" i="46"/>
  <c r="J68" i="46"/>
  <c r="W303" i="46"/>
  <c r="W304" i="46"/>
  <c r="W305" i="46"/>
  <c r="K66" i="46" l="1"/>
  <c r="K68" i="46"/>
  <c r="N68" i="46" s="1"/>
  <c r="K68" i="22"/>
  <c r="O68" i="22" s="1"/>
  <c r="K66" i="22"/>
  <c r="O66" i="22" s="1"/>
  <c r="K69" i="22"/>
  <c r="O69" i="22" s="1"/>
  <c r="K67" i="22"/>
  <c r="O67" i="22" s="1"/>
  <c r="K67" i="46"/>
  <c r="M253" i="46"/>
  <c r="K253" i="46"/>
  <c r="N253" i="46" s="1"/>
  <c r="M252" i="46"/>
  <c r="M251" i="46"/>
  <c r="M250" i="46"/>
  <c r="M249" i="46"/>
  <c r="K249" i="46"/>
  <c r="N249" i="46" s="1"/>
  <c r="M225" i="46"/>
  <c r="M226" i="46"/>
  <c r="M227" i="46"/>
  <c r="M228" i="46"/>
  <c r="M229" i="46"/>
  <c r="M230" i="46"/>
  <c r="K225" i="46"/>
  <c r="N225" i="46" s="1"/>
  <c r="K226" i="46"/>
  <c r="N226" i="46" s="1"/>
  <c r="K227" i="46"/>
  <c r="N227" i="46" s="1"/>
  <c r="K228" i="46"/>
  <c r="N228" i="46" s="1"/>
  <c r="K229" i="46"/>
  <c r="N229" i="46" s="1"/>
  <c r="K230" i="46"/>
  <c r="N230" i="46" s="1"/>
  <c r="B64" i="46"/>
  <c r="C64" i="46"/>
  <c r="D64" i="46"/>
  <c r="E64" i="46"/>
  <c r="F64" i="46"/>
  <c r="G64" i="46"/>
  <c r="H64" i="46"/>
  <c r="I64" i="46"/>
  <c r="J64" i="46"/>
  <c r="M64" i="46"/>
  <c r="B65" i="46"/>
  <c r="C65" i="46"/>
  <c r="D65" i="46"/>
  <c r="E65" i="46"/>
  <c r="F65" i="46"/>
  <c r="G65" i="46"/>
  <c r="H65" i="46"/>
  <c r="I65" i="46"/>
  <c r="J65" i="46"/>
  <c r="M65" i="46"/>
  <c r="M66" i="46"/>
  <c r="M67" i="46"/>
  <c r="M68" i="46"/>
  <c r="B69" i="46"/>
  <c r="C69" i="46"/>
  <c r="D69" i="46"/>
  <c r="E69" i="46"/>
  <c r="F69" i="46"/>
  <c r="G69" i="46"/>
  <c r="H69" i="46"/>
  <c r="I69" i="46"/>
  <c r="J69" i="46"/>
  <c r="M69" i="46"/>
  <c r="M41" i="46"/>
  <c r="M42" i="46"/>
  <c r="M43" i="46"/>
  <c r="M44" i="46"/>
  <c r="M45" i="46"/>
  <c r="M46" i="46"/>
  <c r="K41" i="46"/>
  <c r="N41" i="46" s="1"/>
  <c r="R64" i="46" s="1"/>
  <c r="K42" i="46"/>
  <c r="N42" i="46" s="1"/>
  <c r="R65" i="46" s="1"/>
  <c r="K43" i="46"/>
  <c r="N43" i="46" s="1"/>
  <c r="R66" i="46" s="1"/>
  <c r="K44" i="46"/>
  <c r="N44" i="46" s="1"/>
  <c r="R67" i="46" s="1"/>
  <c r="K45" i="46"/>
  <c r="N45" i="46" s="1"/>
  <c r="R68" i="46" s="1"/>
  <c r="K46" i="46"/>
  <c r="N46" i="46" s="1"/>
  <c r="R69" i="46" s="1"/>
  <c r="K19" i="46"/>
  <c r="N19" i="46" s="1"/>
  <c r="Q65" i="46" s="1"/>
  <c r="M19" i="46"/>
  <c r="P65" i="46" s="1"/>
  <c r="K20" i="46"/>
  <c r="N20" i="46" s="1"/>
  <c r="Q66" i="46" s="1"/>
  <c r="M20" i="46"/>
  <c r="P66" i="46" s="1"/>
  <c r="K21" i="46"/>
  <c r="N21" i="46" s="1"/>
  <c r="Q67" i="46" s="1"/>
  <c r="M21" i="46"/>
  <c r="P67" i="46" s="1"/>
  <c r="K22" i="46"/>
  <c r="N22" i="46" s="1"/>
  <c r="Q68" i="46" s="1"/>
  <c r="M22" i="46"/>
  <c r="P68" i="46" s="1"/>
  <c r="K23" i="46"/>
  <c r="N23" i="46" s="1"/>
  <c r="Q69" i="46" s="1"/>
  <c r="M23" i="46"/>
  <c r="P69" i="46" s="1"/>
  <c r="R319" i="46"/>
  <c r="S319" i="46"/>
  <c r="T319" i="46"/>
  <c r="U319" i="46"/>
  <c r="V319" i="46"/>
  <c r="R287" i="46"/>
  <c r="S287" i="46"/>
  <c r="T287" i="46"/>
  <c r="U287" i="46"/>
  <c r="V287" i="46"/>
  <c r="M232" i="46"/>
  <c r="M209" i="46"/>
  <c r="M278" i="1"/>
  <c r="M255" i="1"/>
  <c r="M25" i="1"/>
  <c r="K69" i="46" l="1"/>
  <c r="N69" i="46" s="1"/>
  <c r="K65" i="46"/>
  <c r="N65" i="46" s="1"/>
  <c r="K64" i="46"/>
  <c r="N64" i="46" s="1"/>
  <c r="K252" i="46"/>
  <c r="N252" i="46" s="1"/>
  <c r="K251" i="46"/>
  <c r="N251" i="46" s="1"/>
  <c r="N67" i="46"/>
  <c r="N66" i="46"/>
  <c r="K250" i="46"/>
  <c r="N250" i="46" s="1"/>
  <c r="W337" i="1"/>
  <c r="W338" i="1"/>
  <c r="W336" i="1"/>
  <c r="W339" i="1"/>
  <c r="S363" i="1" l="1"/>
  <c r="T363" i="1"/>
  <c r="U363" i="1"/>
  <c r="V363" i="1"/>
  <c r="S331" i="1"/>
  <c r="T331" i="1"/>
  <c r="U331" i="1"/>
  <c r="V331" i="1"/>
  <c r="M295" i="1"/>
  <c r="M296" i="1"/>
  <c r="M297" i="1"/>
  <c r="M298" i="1"/>
  <c r="M299" i="1"/>
  <c r="K272" i="1"/>
  <c r="N272" i="1" s="1"/>
  <c r="M272" i="1"/>
  <c r="K273" i="1"/>
  <c r="N273" i="1" s="1"/>
  <c r="M273" i="1"/>
  <c r="K274" i="1"/>
  <c r="N274" i="1" s="1"/>
  <c r="M274" i="1"/>
  <c r="K275" i="1"/>
  <c r="N275" i="1" s="1"/>
  <c r="M275" i="1"/>
  <c r="K276" i="1"/>
  <c r="N276" i="1" s="1"/>
  <c r="M276" i="1"/>
  <c r="M249" i="1"/>
  <c r="M250" i="1"/>
  <c r="M251" i="1"/>
  <c r="M252" i="1"/>
  <c r="M253" i="1"/>
  <c r="M65" i="1"/>
  <c r="P249" i="1" s="1"/>
  <c r="M66" i="1"/>
  <c r="P250" i="1" s="1"/>
  <c r="M67" i="1"/>
  <c r="P251" i="1" s="1"/>
  <c r="N66" i="1"/>
  <c r="Q250" i="1" s="1"/>
  <c r="N67" i="1"/>
  <c r="Q251" i="1" s="1"/>
  <c r="M44" i="1"/>
  <c r="K44" i="1"/>
  <c r="N44" i="1" s="1"/>
  <c r="R67" i="1" s="1"/>
  <c r="C386" i="1" s="1"/>
  <c r="M68" i="1"/>
  <c r="P252" i="1" s="1"/>
  <c r="M69" i="1"/>
  <c r="P253" i="1" s="1"/>
  <c r="C252" i="1"/>
  <c r="C298" i="1" s="1"/>
  <c r="D252" i="1"/>
  <c r="D298" i="1" s="1"/>
  <c r="E252" i="1"/>
  <c r="E298" i="1" s="1"/>
  <c r="F252" i="1"/>
  <c r="F298" i="1" s="1"/>
  <c r="G252" i="1"/>
  <c r="G298" i="1" s="1"/>
  <c r="H252" i="1"/>
  <c r="H298" i="1" s="1"/>
  <c r="I252" i="1"/>
  <c r="I298" i="1" s="1"/>
  <c r="C253" i="1"/>
  <c r="C299" i="1" s="1"/>
  <c r="D253" i="1"/>
  <c r="D299" i="1" s="1"/>
  <c r="E253" i="1"/>
  <c r="E299" i="1" s="1"/>
  <c r="F253" i="1"/>
  <c r="F299" i="1" s="1"/>
  <c r="G253" i="1"/>
  <c r="G299" i="1" s="1"/>
  <c r="H253" i="1"/>
  <c r="H299" i="1" s="1"/>
  <c r="I253" i="1"/>
  <c r="I299" i="1" s="1"/>
  <c r="M42" i="1"/>
  <c r="M43" i="1"/>
  <c r="M45" i="1"/>
  <c r="M46" i="1"/>
  <c r="K41" i="1"/>
  <c r="K42" i="1"/>
  <c r="N42" i="1" s="1"/>
  <c r="R65" i="1" s="1"/>
  <c r="C384" i="1" s="1"/>
  <c r="K43" i="1"/>
  <c r="N43" i="1" s="1"/>
  <c r="R66" i="1" s="1"/>
  <c r="C385" i="1" s="1"/>
  <c r="K45" i="1"/>
  <c r="N45" i="1" s="1"/>
  <c r="R68" i="1" s="1"/>
  <c r="C387" i="1" s="1"/>
  <c r="K46" i="1"/>
  <c r="N46" i="1" s="1"/>
  <c r="R69" i="1" s="1"/>
  <c r="C388" i="1" s="1"/>
  <c r="K20" i="1"/>
  <c r="N20" i="1" s="1"/>
  <c r="Q66" i="1" s="1"/>
  <c r="B385" i="1" s="1"/>
  <c r="M20" i="1"/>
  <c r="P66" i="1" s="1"/>
  <c r="K21" i="1"/>
  <c r="N21" i="1" s="1"/>
  <c r="Q67" i="1" s="1"/>
  <c r="B386" i="1" s="1"/>
  <c r="M21" i="1"/>
  <c r="P67" i="1" s="1"/>
  <c r="K22" i="1"/>
  <c r="N22" i="1" s="1"/>
  <c r="Q68" i="1" s="1"/>
  <c r="B387" i="1" s="1"/>
  <c r="M22" i="1"/>
  <c r="P68" i="1" s="1"/>
  <c r="K23" i="1"/>
  <c r="N23" i="1" s="1"/>
  <c r="Q69" i="1" s="1"/>
  <c r="B388" i="1" s="1"/>
  <c r="M23" i="1"/>
  <c r="P69" i="1" s="1"/>
  <c r="M226" i="1"/>
  <c r="M227" i="1"/>
  <c r="M228" i="1"/>
  <c r="M229" i="1"/>
  <c r="M230" i="1"/>
  <c r="K224" i="1"/>
  <c r="K225" i="1"/>
  <c r="K226" i="1"/>
  <c r="N226" i="1" s="1"/>
  <c r="R249" i="1" s="1"/>
  <c r="K227" i="1"/>
  <c r="N227" i="1" s="1"/>
  <c r="R250" i="1" s="1"/>
  <c r="K228" i="1"/>
  <c r="N228" i="1" s="1"/>
  <c r="R251" i="1" s="1"/>
  <c r="K229" i="1"/>
  <c r="N229" i="1" s="1"/>
  <c r="R252" i="1" s="1"/>
  <c r="K230" i="1"/>
  <c r="N230" i="1" s="1"/>
  <c r="R253" i="1" s="1"/>
  <c r="E386" i="1" l="1"/>
  <c r="K207" i="1"/>
  <c r="N207" i="1" s="1"/>
  <c r="B253" i="1"/>
  <c r="B299" i="1" s="1"/>
  <c r="K299" i="1" s="1"/>
  <c r="N299" i="1" s="1"/>
  <c r="K206" i="1"/>
  <c r="N206" i="1" s="1"/>
  <c r="B252" i="1"/>
  <c r="B298" i="1" s="1"/>
  <c r="E387" i="1"/>
  <c r="E388" i="1"/>
  <c r="E385" i="1"/>
  <c r="N68" i="1"/>
  <c r="Q252" i="1" s="1"/>
  <c r="N69" i="1"/>
  <c r="Q253" i="1" s="1"/>
  <c r="K251" i="1"/>
  <c r="N251" i="1" s="1"/>
  <c r="K297" i="1"/>
  <c r="N297" i="1" s="1"/>
  <c r="K250" i="1"/>
  <c r="N250" i="1" s="1"/>
  <c r="K296" i="1"/>
  <c r="N296" i="1" s="1"/>
  <c r="M248" i="1"/>
  <c r="N225" i="1"/>
  <c r="R248" i="1" s="1"/>
  <c r="M225" i="1"/>
  <c r="M19" i="1"/>
  <c r="P65" i="1" s="1"/>
  <c r="K19" i="1"/>
  <c r="N19" i="1" s="1"/>
  <c r="Q65" i="1" s="1"/>
  <c r="I249" i="1"/>
  <c r="I295" i="1" s="1"/>
  <c r="H249" i="1"/>
  <c r="H295" i="1" s="1"/>
  <c r="G249" i="1"/>
  <c r="G295" i="1" s="1"/>
  <c r="F249" i="1"/>
  <c r="F295" i="1" s="1"/>
  <c r="E249" i="1"/>
  <c r="E295" i="1" s="1"/>
  <c r="D249" i="1"/>
  <c r="D295" i="1" s="1"/>
  <c r="C249" i="1"/>
  <c r="C295" i="1" s="1"/>
  <c r="R363" i="1"/>
  <c r="R331" i="1"/>
  <c r="B384" i="1" l="1"/>
  <c r="E384" i="1" s="1"/>
  <c r="B249" i="1"/>
  <c r="B295" i="1" s="1"/>
  <c r="K203" i="1"/>
  <c r="N203" i="1" s="1"/>
  <c r="K253" i="1"/>
  <c r="N253" i="1" s="1"/>
  <c r="K298" i="1"/>
  <c r="N298" i="1" s="1"/>
  <c r="K252" i="1"/>
  <c r="N252" i="1" s="1"/>
  <c r="N65" i="1"/>
  <c r="Q249" i="1" s="1"/>
  <c r="K295" i="1" l="1"/>
  <c r="N295" i="1" s="1"/>
  <c r="K249" i="1"/>
  <c r="N249" i="1" s="1"/>
  <c r="W262" i="22" l="1"/>
  <c r="W263" i="22"/>
  <c r="W264" i="22"/>
  <c r="W288" i="22" l="1"/>
  <c r="W289" i="22"/>
  <c r="W290" i="22"/>
  <c r="B64" i="22" l="1"/>
  <c r="C64" i="22"/>
  <c r="D64" i="22"/>
  <c r="E64" i="22"/>
  <c r="F64" i="22"/>
  <c r="G64" i="22"/>
  <c r="H64" i="22"/>
  <c r="I64" i="22"/>
  <c r="J64" i="22"/>
  <c r="N64" i="22"/>
  <c r="Q64" i="22"/>
  <c r="B65" i="22"/>
  <c r="C65" i="22"/>
  <c r="D65" i="22"/>
  <c r="E65" i="22"/>
  <c r="F65" i="22"/>
  <c r="G65" i="22"/>
  <c r="H65" i="22"/>
  <c r="I65" i="22"/>
  <c r="J65" i="22"/>
  <c r="N65" i="22"/>
  <c r="Q65" i="22"/>
  <c r="S65" i="22"/>
  <c r="K18" i="22"/>
  <c r="R65" i="22"/>
  <c r="K64" i="22" l="1"/>
  <c r="O64" i="22" s="1"/>
  <c r="K65" i="22"/>
  <c r="O65" i="22" s="1"/>
  <c r="W291" i="46"/>
  <c r="W347" i="1" l="1"/>
  <c r="B64" i="47" l="1"/>
  <c r="C64" i="47"/>
  <c r="D64" i="47"/>
  <c r="E64" i="47"/>
  <c r="F64" i="47"/>
  <c r="G64" i="47"/>
  <c r="H64" i="47"/>
  <c r="I64" i="47"/>
  <c r="J64" i="47"/>
  <c r="M64" i="47"/>
  <c r="P64" i="47" s="1"/>
  <c r="K41" i="47"/>
  <c r="K18" i="47"/>
  <c r="N18" i="47" s="1"/>
  <c r="Q64" i="47" s="1"/>
  <c r="M18" i="47"/>
  <c r="Q263" i="47"/>
  <c r="P292" i="22"/>
  <c r="Q63" i="22"/>
  <c r="N63" i="22"/>
  <c r="J63" i="22"/>
  <c r="I63" i="22"/>
  <c r="H63" i="22"/>
  <c r="G63" i="22"/>
  <c r="F63" i="22"/>
  <c r="E63" i="22"/>
  <c r="D63" i="22"/>
  <c r="C63" i="22"/>
  <c r="B63" i="22"/>
  <c r="N41" i="22"/>
  <c r="O41" i="22"/>
  <c r="S64" i="22" s="1"/>
  <c r="N18" i="22"/>
  <c r="O18" i="22"/>
  <c r="R64" i="22" s="1"/>
  <c r="K202" i="47" l="1"/>
  <c r="N202" i="47" s="1"/>
  <c r="K64" i="47"/>
  <c r="N64" i="47" s="1"/>
  <c r="N41" i="47"/>
  <c r="R64" i="47" s="1"/>
  <c r="K63" i="22"/>
  <c r="O63" i="22" s="1"/>
  <c r="W257" i="46" l="1"/>
  <c r="K18" i="46" l="1"/>
  <c r="N18" i="46" s="1"/>
  <c r="Q64" i="46" s="1"/>
  <c r="M18" i="46"/>
  <c r="P64" i="46" s="1"/>
  <c r="M248" i="46"/>
  <c r="Q287" i="46"/>
  <c r="Q319" i="46"/>
  <c r="M294" i="1"/>
  <c r="K271" i="1"/>
  <c r="N271" i="1" s="1"/>
  <c r="M271" i="1"/>
  <c r="N224" i="1"/>
  <c r="M224" i="1"/>
  <c r="B63" i="1"/>
  <c r="C63" i="1"/>
  <c r="C247" i="1" s="1"/>
  <c r="C293" i="1" s="1"/>
  <c r="E63" i="1"/>
  <c r="E247" i="1" s="1"/>
  <c r="E293" i="1" s="1"/>
  <c r="D63" i="1"/>
  <c r="D247" i="1" s="1"/>
  <c r="D293" i="1" s="1"/>
  <c r="F63" i="1"/>
  <c r="F247" i="1" s="1"/>
  <c r="F293" i="1" s="1"/>
  <c r="G63" i="1"/>
  <c r="G247" i="1" s="1"/>
  <c r="G293" i="1" s="1"/>
  <c r="H63" i="1"/>
  <c r="H247" i="1" s="1"/>
  <c r="H293" i="1" s="1"/>
  <c r="I63" i="1"/>
  <c r="I247" i="1" s="1"/>
  <c r="I293" i="1" s="1"/>
  <c r="M63" i="1"/>
  <c r="B64" i="1"/>
  <c r="C64" i="1"/>
  <c r="C248" i="1" s="1"/>
  <c r="C294" i="1" s="1"/>
  <c r="E64" i="1"/>
  <c r="E248" i="1" s="1"/>
  <c r="E294" i="1" s="1"/>
  <c r="D64" i="1"/>
  <c r="D248" i="1" s="1"/>
  <c r="D294" i="1" s="1"/>
  <c r="F64" i="1"/>
  <c r="F248" i="1" s="1"/>
  <c r="F294" i="1" s="1"/>
  <c r="G64" i="1"/>
  <c r="G248" i="1" s="1"/>
  <c r="G294" i="1" s="1"/>
  <c r="H64" i="1"/>
  <c r="H248" i="1" s="1"/>
  <c r="H294" i="1" s="1"/>
  <c r="I64" i="1"/>
  <c r="I248" i="1" s="1"/>
  <c r="I294" i="1" s="1"/>
  <c r="M64" i="1"/>
  <c r="P248" i="1" s="1"/>
  <c r="K40" i="1"/>
  <c r="N40" i="1" s="1"/>
  <c r="R63" i="1" s="1"/>
  <c r="C382" i="1" s="1"/>
  <c r="M40" i="1"/>
  <c r="N41" i="1"/>
  <c r="R64" i="1" s="1"/>
  <c r="C383" i="1" s="1"/>
  <c r="M41" i="1"/>
  <c r="K17" i="1"/>
  <c r="N17" i="1" s="1"/>
  <c r="Q63" i="1" s="1"/>
  <c r="B382" i="1" s="1"/>
  <c r="K18" i="1"/>
  <c r="N18" i="1" s="1"/>
  <c r="Q64" i="1" s="1"/>
  <c r="B383" i="1" s="1"/>
  <c r="M17" i="1"/>
  <c r="P63" i="1" s="1"/>
  <c r="M18" i="1"/>
  <c r="P64" i="1" s="1"/>
  <c r="Q331" i="1"/>
  <c r="Q363" i="1"/>
  <c r="K202" i="1" l="1"/>
  <c r="N202" i="1" s="1"/>
  <c r="B248" i="1"/>
  <c r="B294" i="1" s="1"/>
  <c r="B247" i="1"/>
  <c r="B293" i="1" s="1"/>
  <c r="K201" i="1"/>
  <c r="N201" i="1" s="1"/>
  <c r="E383" i="1"/>
  <c r="K248" i="46"/>
  <c r="N248" i="46" s="1"/>
  <c r="K63" i="1"/>
  <c r="N63" i="1" s="1"/>
  <c r="K64" i="1"/>
  <c r="N64" i="1" s="1"/>
  <c r="Q248" i="1" s="1"/>
  <c r="K248" i="1" l="1"/>
  <c r="N248" i="1" s="1"/>
  <c r="K294" i="1"/>
  <c r="N294" i="1" s="1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W277" i="22"/>
  <c r="W278" i="22"/>
  <c r="W279" i="22"/>
  <c r="W280" i="22"/>
  <c r="W281" i="22"/>
  <c r="W282" i="22"/>
  <c r="W291" i="22"/>
  <c r="W269" i="22"/>
  <c r="W270" i="22"/>
  <c r="W271" i="22"/>
  <c r="W272" i="22"/>
  <c r="N263" i="47" l="1"/>
  <c r="O263" i="47"/>
  <c r="P263" i="47"/>
  <c r="M222" i="47"/>
  <c r="M223" i="47"/>
  <c r="K221" i="47"/>
  <c r="N221" i="47" s="1"/>
  <c r="K222" i="47"/>
  <c r="N222" i="47" s="1"/>
  <c r="K223" i="47"/>
  <c r="N223" i="47" s="1"/>
  <c r="A50" i="47"/>
  <c r="M50" i="47" s="1"/>
  <c r="P50" i="47" s="1"/>
  <c r="A51" i="47"/>
  <c r="M51" i="47" s="1"/>
  <c r="P51" i="47" s="1"/>
  <c r="A52" i="47"/>
  <c r="M52" i="47" s="1"/>
  <c r="P52" i="47" s="1"/>
  <c r="A53" i="47"/>
  <c r="M53" i="47" s="1"/>
  <c r="P53" i="47" s="1"/>
  <c r="A54" i="47"/>
  <c r="M54" i="47" s="1"/>
  <c r="P54" i="47" s="1"/>
  <c r="A55" i="47"/>
  <c r="M55" i="47" s="1"/>
  <c r="P55" i="47" s="1"/>
  <c r="A56" i="47"/>
  <c r="M56" i="47" s="1"/>
  <c r="P56" i="47" s="1"/>
  <c r="A57" i="47"/>
  <c r="M57" i="47" s="1"/>
  <c r="P57" i="47" s="1"/>
  <c r="A58" i="47"/>
  <c r="M58" i="47" s="1"/>
  <c r="P58" i="47" s="1"/>
  <c r="A59" i="47"/>
  <c r="M59" i="47" s="1"/>
  <c r="P59" i="47" s="1"/>
  <c r="A60" i="47"/>
  <c r="M60" i="47" s="1"/>
  <c r="P60" i="47" s="1"/>
  <c r="A61" i="47"/>
  <c r="M61" i="47" s="1"/>
  <c r="P61" i="47" s="1"/>
  <c r="A62" i="47"/>
  <c r="M62" i="47" s="1"/>
  <c r="P62" i="47" s="1"/>
  <c r="M63" i="47"/>
  <c r="P63" i="47" s="1"/>
  <c r="A49" i="47"/>
  <c r="M49" i="47" s="1"/>
  <c r="P49" i="47" s="1"/>
  <c r="B59" i="47"/>
  <c r="C59" i="47"/>
  <c r="E59" i="47"/>
  <c r="D59" i="47"/>
  <c r="F59" i="47"/>
  <c r="G59" i="47"/>
  <c r="H59" i="47"/>
  <c r="I59" i="47"/>
  <c r="J59" i="47"/>
  <c r="B60" i="47"/>
  <c r="C60" i="47"/>
  <c r="E60" i="47"/>
  <c r="D60" i="47"/>
  <c r="F60" i="47"/>
  <c r="G60" i="47"/>
  <c r="H60" i="47"/>
  <c r="I60" i="47"/>
  <c r="J60" i="47"/>
  <c r="B61" i="47"/>
  <c r="C61" i="47"/>
  <c r="E61" i="47"/>
  <c r="D61" i="47"/>
  <c r="F61" i="47"/>
  <c r="G61" i="47"/>
  <c r="H61" i="47"/>
  <c r="I61" i="47"/>
  <c r="J61" i="47"/>
  <c r="B62" i="47"/>
  <c r="C62" i="47"/>
  <c r="E62" i="47"/>
  <c r="D62" i="47"/>
  <c r="F62" i="47"/>
  <c r="G62" i="47"/>
  <c r="H62" i="47"/>
  <c r="I62" i="47"/>
  <c r="J62" i="47"/>
  <c r="B63" i="47"/>
  <c r="C63" i="47"/>
  <c r="E63" i="47"/>
  <c r="D63" i="47"/>
  <c r="F63" i="47"/>
  <c r="G63" i="47"/>
  <c r="H63" i="47"/>
  <c r="I63" i="47"/>
  <c r="J63" i="47"/>
  <c r="K37" i="47"/>
  <c r="N37" i="47" s="1"/>
  <c r="R60" i="47" s="1"/>
  <c r="K38" i="47"/>
  <c r="N38" i="47" s="1"/>
  <c r="R61" i="47" s="1"/>
  <c r="K39" i="47"/>
  <c r="N39" i="47" s="1"/>
  <c r="R62" i="47" s="1"/>
  <c r="K40" i="47"/>
  <c r="N40" i="47" s="1"/>
  <c r="R63" i="47" s="1"/>
  <c r="M36" i="47"/>
  <c r="M37" i="47"/>
  <c r="M38" i="47"/>
  <c r="M39" i="47"/>
  <c r="M40" i="47"/>
  <c r="M14" i="47"/>
  <c r="M15" i="47"/>
  <c r="M16" i="47"/>
  <c r="M17" i="47"/>
  <c r="K12" i="47"/>
  <c r="N12" i="47" s="1"/>
  <c r="Q58" i="47" s="1"/>
  <c r="K13" i="47"/>
  <c r="N13" i="47" s="1"/>
  <c r="Q59" i="47" s="1"/>
  <c r="K14" i="47"/>
  <c r="N14" i="47" s="1"/>
  <c r="Q60" i="47" s="1"/>
  <c r="K15" i="47"/>
  <c r="N15" i="47" s="1"/>
  <c r="Q61" i="47" s="1"/>
  <c r="K16" i="47"/>
  <c r="N16" i="47" s="1"/>
  <c r="Q62" i="47" s="1"/>
  <c r="K17" i="47"/>
  <c r="N17" i="47" s="1"/>
  <c r="Q63" i="47" s="1"/>
  <c r="N292" i="22"/>
  <c r="O292" i="22"/>
  <c r="N283" i="22"/>
  <c r="O283" i="22"/>
  <c r="P283" i="22"/>
  <c r="N246" i="22"/>
  <c r="N247" i="22"/>
  <c r="K244" i="22"/>
  <c r="O244" i="22" s="1"/>
  <c r="K245" i="22"/>
  <c r="O245" i="22" s="1"/>
  <c r="K246" i="22"/>
  <c r="O246" i="22" s="1"/>
  <c r="O247" i="22"/>
  <c r="N221" i="22"/>
  <c r="N222" i="22"/>
  <c r="N223" i="22"/>
  <c r="K221" i="22"/>
  <c r="O221" i="22" s="1"/>
  <c r="K222" i="22"/>
  <c r="O222" i="22" s="1"/>
  <c r="K223" i="22"/>
  <c r="O223" i="22" s="1"/>
  <c r="K224" i="22"/>
  <c r="O224" i="22" s="1"/>
  <c r="Q60" i="22"/>
  <c r="Q61" i="22"/>
  <c r="Q62" i="22"/>
  <c r="B62" i="22"/>
  <c r="C62" i="22"/>
  <c r="E62" i="22"/>
  <c r="D62" i="22"/>
  <c r="K200" i="22" s="1"/>
  <c r="O200" i="22" s="1"/>
  <c r="F62" i="22"/>
  <c r="G62" i="22"/>
  <c r="H62" i="22"/>
  <c r="I62" i="22"/>
  <c r="J62" i="22"/>
  <c r="N62" i="22"/>
  <c r="K38" i="22"/>
  <c r="O38" i="22" s="1"/>
  <c r="S61" i="22" s="1"/>
  <c r="K39" i="22"/>
  <c r="O39" i="22" s="1"/>
  <c r="S62" i="22" s="1"/>
  <c r="K40" i="22"/>
  <c r="O40" i="22" s="1"/>
  <c r="S63" i="22" s="1"/>
  <c r="N16" i="22"/>
  <c r="N17" i="22"/>
  <c r="K17" i="22"/>
  <c r="O17" i="22" s="1"/>
  <c r="R63" i="22" s="1"/>
  <c r="W293" i="46"/>
  <c r="W294" i="46"/>
  <c r="W295" i="46"/>
  <c r="W296" i="46"/>
  <c r="W297" i="46"/>
  <c r="W298" i="46"/>
  <c r="W299" i="46"/>
  <c r="W302" i="46"/>
  <c r="W306" i="46"/>
  <c r="W307" i="46"/>
  <c r="W308" i="46"/>
  <c r="W311" i="46"/>
  <c r="W312" i="46"/>
  <c r="W313" i="46"/>
  <c r="W292" i="46"/>
  <c r="B63" i="46"/>
  <c r="C63" i="46"/>
  <c r="E63" i="46"/>
  <c r="D63" i="46"/>
  <c r="F63" i="46"/>
  <c r="G63" i="46"/>
  <c r="H63" i="46"/>
  <c r="I63" i="46"/>
  <c r="J63" i="46"/>
  <c r="M246" i="1"/>
  <c r="M247" i="1"/>
  <c r="O287" i="46"/>
  <c r="P287" i="46"/>
  <c r="O319" i="46"/>
  <c r="P319" i="46"/>
  <c r="M246" i="46"/>
  <c r="M247" i="46"/>
  <c r="M222" i="46"/>
  <c r="M223" i="46"/>
  <c r="M224" i="46"/>
  <c r="K222" i="46"/>
  <c r="N222" i="46" s="1"/>
  <c r="K223" i="46"/>
  <c r="N223" i="46" s="1"/>
  <c r="K224" i="46"/>
  <c r="N224" i="46" s="1"/>
  <c r="M61" i="46"/>
  <c r="M62" i="46"/>
  <c r="M63" i="46"/>
  <c r="B61" i="46"/>
  <c r="C61" i="46"/>
  <c r="E61" i="46"/>
  <c r="D61" i="46"/>
  <c r="F61" i="46"/>
  <c r="G61" i="46"/>
  <c r="H61" i="46"/>
  <c r="I61" i="46"/>
  <c r="J61" i="46"/>
  <c r="B62" i="46"/>
  <c r="C62" i="46"/>
  <c r="E62" i="46"/>
  <c r="D62" i="46"/>
  <c r="F62" i="46"/>
  <c r="G62" i="46"/>
  <c r="H62" i="46"/>
  <c r="I62" i="46"/>
  <c r="J62" i="46"/>
  <c r="M39" i="46"/>
  <c r="M40" i="46"/>
  <c r="K39" i="46"/>
  <c r="N39" i="46" s="1"/>
  <c r="R62" i="46" s="1"/>
  <c r="K40" i="46"/>
  <c r="N40" i="46" s="1"/>
  <c r="R63" i="46" s="1"/>
  <c r="M16" i="46"/>
  <c r="P62" i="46" s="1"/>
  <c r="M17" i="46"/>
  <c r="P63" i="46" s="1"/>
  <c r="K15" i="46"/>
  <c r="N15" i="46" s="1"/>
  <c r="Q61" i="46" s="1"/>
  <c r="K16" i="46"/>
  <c r="N16" i="46" s="1"/>
  <c r="Q62" i="46" s="1"/>
  <c r="K17" i="46"/>
  <c r="N17" i="46" s="1"/>
  <c r="Q63" i="46" s="1"/>
  <c r="P363" i="1"/>
  <c r="P331" i="1"/>
  <c r="E382" i="1"/>
  <c r="M292" i="1"/>
  <c r="M293" i="1"/>
  <c r="M269" i="1"/>
  <c r="M270" i="1"/>
  <c r="K269" i="1"/>
  <c r="N269" i="1" s="1"/>
  <c r="K270" i="1"/>
  <c r="N270" i="1" s="1"/>
  <c r="M245" i="1"/>
  <c r="M221" i="1"/>
  <c r="M222" i="1"/>
  <c r="M223" i="1"/>
  <c r="K222" i="1"/>
  <c r="N222" i="1" s="1"/>
  <c r="R245" i="1" s="1"/>
  <c r="K223" i="1"/>
  <c r="N223" i="1" s="1"/>
  <c r="R246" i="1" s="1"/>
  <c r="R247" i="1"/>
  <c r="B62" i="1"/>
  <c r="C62" i="1"/>
  <c r="C246" i="1" s="1"/>
  <c r="C292" i="1" s="1"/>
  <c r="E62" i="1"/>
  <c r="E246" i="1" s="1"/>
  <c r="E292" i="1" s="1"/>
  <c r="D62" i="1"/>
  <c r="D246" i="1" s="1"/>
  <c r="D292" i="1" s="1"/>
  <c r="F62" i="1"/>
  <c r="F246" i="1" s="1"/>
  <c r="F292" i="1" s="1"/>
  <c r="G62" i="1"/>
  <c r="G246" i="1" s="1"/>
  <c r="G292" i="1" s="1"/>
  <c r="H62" i="1"/>
  <c r="H246" i="1" s="1"/>
  <c r="H292" i="1" s="1"/>
  <c r="I62" i="1"/>
  <c r="I246" i="1" s="1"/>
  <c r="I292" i="1" s="1"/>
  <c r="M62" i="1"/>
  <c r="P246" i="1" s="1"/>
  <c r="P247" i="1"/>
  <c r="K39" i="1"/>
  <c r="N39" i="1" s="1"/>
  <c r="R62" i="1" s="1"/>
  <c r="C381" i="1" s="1"/>
  <c r="M39" i="1"/>
  <c r="W346" i="1"/>
  <c r="W348" i="1"/>
  <c r="W349" i="1"/>
  <c r="O363" i="1"/>
  <c r="O331" i="1"/>
  <c r="M16" i="1"/>
  <c r="P62" i="1" s="1"/>
  <c r="B389" i="1"/>
  <c r="M15" i="1"/>
  <c r="P61" i="1" s="1"/>
  <c r="K15" i="1"/>
  <c r="N15" i="1" s="1"/>
  <c r="Q61" i="1" s="1"/>
  <c r="B380" i="1" s="1"/>
  <c r="K16" i="1"/>
  <c r="N16" i="1" s="1"/>
  <c r="Q62" i="1" s="1"/>
  <c r="B381" i="1" s="1"/>
  <c r="K36" i="47"/>
  <c r="N36" i="47" s="1"/>
  <c r="R59" i="47" s="1"/>
  <c r="W257" i="22"/>
  <c r="N319" i="46"/>
  <c r="N287" i="46"/>
  <c r="M245" i="46"/>
  <c r="M38" i="46"/>
  <c r="K37" i="46"/>
  <c r="N37" i="46" s="1"/>
  <c r="R60" i="46" s="1"/>
  <c r="K38" i="46"/>
  <c r="N38" i="46" s="1"/>
  <c r="R61" i="46" s="1"/>
  <c r="M13" i="46"/>
  <c r="P59" i="46" s="1"/>
  <c r="M14" i="46"/>
  <c r="P60" i="46" s="1"/>
  <c r="M15" i="46"/>
  <c r="P61" i="46" s="1"/>
  <c r="N245" i="22"/>
  <c r="N61" i="22"/>
  <c r="K37" i="22"/>
  <c r="O37" i="22" s="1"/>
  <c r="S60" i="22" s="1"/>
  <c r="B60" i="22"/>
  <c r="C60" i="22"/>
  <c r="E60" i="22"/>
  <c r="D60" i="22"/>
  <c r="K198" i="22" s="1"/>
  <c r="O198" i="22" s="1"/>
  <c r="F60" i="22"/>
  <c r="G60" i="22"/>
  <c r="H60" i="22"/>
  <c r="I60" i="22"/>
  <c r="J60" i="22"/>
  <c r="B61" i="22"/>
  <c r="C61" i="22"/>
  <c r="E61" i="22"/>
  <c r="D61" i="22"/>
  <c r="K199" i="22" s="1"/>
  <c r="O199" i="22" s="1"/>
  <c r="F61" i="22"/>
  <c r="G61" i="22"/>
  <c r="H61" i="22"/>
  <c r="I61" i="22"/>
  <c r="J61" i="22"/>
  <c r="K16" i="22"/>
  <c r="O16" i="22" s="1"/>
  <c r="R62" i="22" s="1"/>
  <c r="K13" i="22"/>
  <c r="O13" i="22" s="1"/>
  <c r="R59" i="22" s="1"/>
  <c r="K14" i="22"/>
  <c r="O14" i="22" s="1"/>
  <c r="R60" i="22" s="1"/>
  <c r="K15" i="22"/>
  <c r="O15" i="22" s="1"/>
  <c r="R61" i="22" s="1"/>
  <c r="N15" i="22"/>
  <c r="W340" i="1"/>
  <c r="N363" i="1"/>
  <c r="N331" i="1"/>
  <c r="M291" i="1"/>
  <c r="M267" i="1"/>
  <c r="M268" i="1"/>
  <c r="K267" i="1"/>
  <c r="N267" i="1" s="1"/>
  <c r="K268" i="1"/>
  <c r="N268" i="1" s="1"/>
  <c r="M61" i="1"/>
  <c r="P245" i="1" s="1"/>
  <c r="B61" i="1"/>
  <c r="C61" i="1"/>
  <c r="C245" i="1" s="1"/>
  <c r="C291" i="1" s="1"/>
  <c r="E61" i="1"/>
  <c r="E245" i="1" s="1"/>
  <c r="E291" i="1" s="1"/>
  <c r="D61" i="1"/>
  <c r="D245" i="1" s="1"/>
  <c r="D291" i="1" s="1"/>
  <c r="F61" i="1"/>
  <c r="F245" i="1" s="1"/>
  <c r="F291" i="1" s="1"/>
  <c r="G61" i="1"/>
  <c r="G245" i="1" s="1"/>
  <c r="G291" i="1" s="1"/>
  <c r="H61" i="1"/>
  <c r="H245" i="1" s="1"/>
  <c r="H291" i="1" s="1"/>
  <c r="I61" i="1"/>
  <c r="I245" i="1" s="1"/>
  <c r="I291" i="1" s="1"/>
  <c r="M38" i="1"/>
  <c r="K38" i="1"/>
  <c r="N38" i="1" s="1"/>
  <c r="R61" i="1" s="1"/>
  <c r="C380" i="1" s="1"/>
  <c r="M14" i="1"/>
  <c r="P60" i="1" s="1"/>
  <c r="K14" i="1"/>
  <c r="N14" i="1" s="1"/>
  <c r="Q60" i="1" s="1"/>
  <c r="B379" i="1" s="1"/>
  <c r="W335" i="1"/>
  <c r="M331" i="1"/>
  <c r="M288" i="1"/>
  <c r="M289" i="1"/>
  <c r="M290" i="1"/>
  <c r="M265" i="1"/>
  <c r="M266" i="1"/>
  <c r="K264" i="1"/>
  <c r="N264" i="1" s="1"/>
  <c r="K265" i="1"/>
  <c r="N265" i="1" s="1"/>
  <c r="K266" i="1"/>
  <c r="N266" i="1" s="1"/>
  <c r="M243" i="1"/>
  <c r="M244" i="1"/>
  <c r="K221" i="1"/>
  <c r="N221" i="1" s="1"/>
  <c r="R244" i="1" s="1"/>
  <c r="M60" i="1"/>
  <c r="P244" i="1" s="1"/>
  <c r="I60" i="1"/>
  <c r="I244" i="1" s="1"/>
  <c r="I290" i="1" s="1"/>
  <c r="H60" i="1"/>
  <c r="H244" i="1" s="1"/>
  <c r="H290" i="1" s="1"/>
  <c r="G60" i="1"/>
  <c r="G244" i="1" s="1"/>
  <c r="G290" i="1" s="1"/>
  <c r="F60" i="1"/>
  <c r="F244" i="1" s="1"/>
  <c r="F290" i="1" s="1"/>
  <c r="D60" i="1"/>
  <c r="D244" i="1" s="1"/>
  <c r="D290" i="1" s="1"/>
  <c r="E60" i="1"/>
  <c r="E244" i="1" s="1"/>
  <c r="E290" i="1" s="1"/>
  <c r="C60" i="1"/>
  <c r="C244" i="1" s="1"/>
  <c r="C290" i="1" s="1"/>
  <c r="B60" i="1"/>
  <c r="K36" i="1"/>
  <c r="N36" i="1" s="1"/>
  <c r="R59" i="1" s="1"/>
  <c r="C378" i="1" s="1"/>
  <c r="K37" i="1"/>
  <c r="N37" i="1" s="1"/>
  <c r="R60" i="1" s="1"/>
  <c r="C379" i="1" s="1"/>
  <c r="M37" i="1"/>
  <c r="M363" i="1"/>
  <c r="M13" i="1"/>
  <c r="P59" i="1" s="1"/>
  <c r="W234" i="47"/>
  <c r="M319" i="46"/>
  <c r="M287" i="46"/>
  <c r="W260" i="46"/>
  <c r="M241" i="46"/>
  <c r="M242" i="46"/>
  <c r="M243" i="46"/>
  <c r="M244" i="46"/>
  <c r="M220" i="46"/>
  <c r="M221" i="46"/>
  <c r="K220" i="46"/>
  <c r="N220" i="46" s="1"/>
  <c r="K221" i="46"/>
  <c r="N221" i="46" s="1"/>
  <c r="M60" i="46"/>
  <c r="M57" i="46"/>
  <c r="M58" i="46"/>
  <c r="M59" i="46"/>
  <c r="B59" i="46"/>
  <c r="C59" i="46"/>
  <c r="E59" i="46"/>
  <c r="D59" i="46"/>
  <c r="F59" i="46"/>
  <c r="G59" i="46"/>
  <c r="H59" i="46"/>
  <c r="I59" i="46"/>
  <c r="J59" i="46"/>
  <c r="B60" i="46"/>
  <c r="C60" i="46"/>
  <c r="E60" i="46"/>
  <c r="D60" i="46"/>
  <c r="F60" i="46"/>
  <c r="G60" i="46"/>
  <c r="H60" i="46"/>
  <c r="I60" i="46"/>
  <c r="J60" i="46"/>
  <c r="M37" i="46"/>
  <c r="K36" i="46"/>
  <c r="N36" i="46" s="1"/>
  <c r="R59" i="46" s="1"/>
  <c r="K14" i="46"/>
  <c r="N14" i="46" s="1"/>
  <c r="Q60" i="46" s="1"/>
  <c r="M12" i="47"/>
  <c r="M13" i="47"/>
  <c r="M221" i="47"/>
  <c r="M263" i="47"/>
  <c r="W260" i="22"/>
  <c r="K243" i="22"/>
  <c r="O243" i="22" s="1"/>
  <c r="M292" i="22"/>
  <c r="W287" i="22"/>
  <c r="M283" i="22"/>
  <c r="N244" i="22"/>
  <c r="Q59" i="22"/>
  <c r="N59" i="22"/>
  <c r="N60" i="22"/>
  <c r="K36" i="22"/>
  <c r="O36" i="22" s="1"/>
  <c r="S59" i="22" s="1"/>
  <c r="N14" i="22"/>
  <c r="N243" i="22"/>
  <c r="N242" i="22"/>
  <c r="K242" i="22"/>
  <c r="O242" i="22" s="1"/>
  <c r="N241" i="22"/>
  <c r="K241" i="22"/>
  <c r="O241" i="22" s="1"/>
  <c r="N240" i="22"/>
  <c r="K240" i="22"/>
  <c r="O240" i="22" s="1"/>
  <c r="N239" i="22"/>
  <c r="K239" i="22"/>
  <c r="O239" i="22" s="1"/>
  <c r="N238" i="22"/>
  <c r="K238" i="22"/>
  <c r="O238" i="22" s="1"/>
  <c r="N237" i="22"/>
  <c r="K237" i="22"/>
  <c r="O237" i="22" s="1"/>
  <c r="N236" i="22"/>
  <c r="K236" i="22"/>
  <c r="O236" i="22" s="1"/>
  <c r="N235" i="22"/>
  <c r="K235" i="22"/>
  <c r="O235" i="22" s="1"/>
  <c r="N234" i="22"/>
  <c r="K234" i="22"/>
  <c r="O234" i="22" s="1"/>
  <c r="N233" i="22"/>
  <c r="K233" i="22"/>
  <c r="O233" i="22" s="1"/>
  <c r="W273" i="22"/>
  <c r="W274" i="22"/>
  <c r="W345" i="1"/>
  <c r="K220" i="47"/>
  <c r="N220" i="47" s="1"/>
  <c r="M220" i="47"/>
  <c r="K219" i="47"/>
  <c r="N219" i="47" s="1"/>
  <c r="M219" i="47"/>
  <c r="L263" i="47"/>
  <c r="N220" i="22"/>
  <c r="K220" i="22"/>
  <c r="O220" i="22" s="1"/>
  <c r="B59" i="22"/>
  <c r="C59" i="22"/>
  <c r="E59" i="22"/>
  <c r="D59" i="22"/>
  <c r="K197" i="22" s="1"/>
  <c r="O197" i="22" s="1"/>
  <c r="F59" i="22"/>
  <c r="G59" i="22"/>
  <c r="H59" i="22"/>
  <c r="I59" i="22"/>
  <c r="J59" i="22"/>
  <c r="N13" i="22"/>
  <c r="L283" i="22"/>
  <c r="L292" i="22"/>
  <c r="L319" i="46"/>
  <c r="L287" i="46"/>
  <c r="J58" i="46"/>
  <c r="I58" i="46"/>
  <c r="H58" i="46"/>
  <c r="G58" i="46"/>
  <c r="F58" i="46"/>
  <c r="D58" i="46"/>
  <c r="E58" i="46"/>
  <c r="C58" i="46"/>
  <c r="M36" i="46"/>
  <c r="K12" i="46"/>
  <c r="N12" i="46" s="1"/>
  <c r="Q58" i="46" s="1"/>
  <c r="K13" i="46"/>
  <c r="N13" i="46" s="1"/>
  <c r="Q59" i="46" s="1"/>
  <c r="L363" i="1"/>
  <c r="L331" i="1"/>
  <c r="K219" i="1"/>
  <c r="N219" i="1" s="1"/>
  <c r="R242" i="1" s="1"/>
  <c r="K220" i="1"/>
  <c r="N220" i="1" s="1"/>
  <c r="R243" i="1" s="1"/>
  <c r="M220" i="1"/>
  <c r="I59" i="1"/>
  <c r="I243" i="1" s="1"/>
  <c r="I289" i="1" s="1"/>
  <c r="H59" i="1"/>
  <c r="H243" i="1" s="1"/>
  <c r="H289" i="1" s="1"/>
  <c r="G59" i="1"/>
  <c r="G243" i="1" s="1"/>
  <c r="G289" i="1" s="1"/>
  <c r="F59" i="1"/>
  <c r="F243" i="1" s="1"/>
  <c r="F289" i="1" s="1"/>
  <c r="D59" i="1"/>
  <c r="D243" i="1" s="1"/>
  <c r="D289" i="1" s="1"/>
  <c r="E59" i="1"/>
  <c r="E243" i="1" s="1"/>
  <c r="E289" i="1" s="1"/>
  <c r="C59" i="1"/>
  <c r="C243" i="1" s="1"/>
  <c r="C289" i="1" s="1"/>
  <c r="B59" i="1"/>
  <c r="M59" i="1"/>
  <c r="P243" i="1" s="1"/>
  <c r="M36" i="1"/>
  <c r="K13" i="1"/>
  <c r="N13" i="1" s="1"/>
  <c r="Q59" i="1" s="1"/>
  <c r="B378" i="1" s="1"/>
  <c r="W276" i="22"/>
  <c r="W275" i="22"/>
  <c r="W268" i="22"/>
  <c r="W267" i="22"/>
  <c r="W261" i="22"/>
  <c r="W259" i="22"/>
  <c r="W258" i="22"/>
  <c r="W256" i="22"/>
  <c r="K292" i="22"/>
  <c r="J292" i="22"/>
  <c r="I292" i="22"/>
  <c r="H292" i="22"/>
  <c r="G292" i="22"/>
  <c r="F292" i="22"/>
  <c r="E292" i="22"/>
  <c r="D292" i="22"/>
  <c r="C292" i="22"/>
  <c r="B292" i="22"/>
  <c r="W286" i="22"/>
  <c r="W319" i="1"/>
  <c r="W320" i="1"/>
  <c r="W307" i="1"/>
  <c r="W308" i="1"/>
  <c r="J58" i="22"/>
  <c r="I58" i="22"/>
  <c r="H58" i="22"/>
  <c r="G58" i="22"/>
  <c r="F58" i="22"/>
  <c r="D58" i="22"/>
  <c r="K196" i="22" s="1"/>
  <c r="O196" i="22" s="1"/>
  <c r="E58" i="22"/>
  <c r="C58" i="22"/>
  <c r="B58" i="22"/>
  <c r="J57" i="22"/>
  <c r="I57" i="22"/>
  <c r="H57" i="22"/>
  <c r="G57" i="22"/>
  <c r="F57" i="22"/>
  <c r="D57" i="22"/>
  <c r="K195" i="22" s="1"/>
  <c r="O195" i="22" s="1"/>
  <c r="E57" i="22"/>
  <c r="C57" i="22"/>
  <c r="B57" i="22"/>
  <c r="J56" i="22"/>
  <c r="I56" i="22"/>
  <c r="H56" i="22"/>
  <c r="G56" i="22"/>
  <c r="F56" i="22"/>
  <c r="D56" i="22"/>
  <c r="K194" i="22" s="1"/>
  <c r="O194" i="22" s="1"/>
  <c r="E56" i="22"/>
  <c r="C56" i="22"/>
  <c r="B56" i="22"/>
  <c r="J55" i="22"/>
  <c r="I55" i="22"/>
  <c r="H55" i="22"/>
  <c r="G55" i="22"/>
  <c r="F55" i="22"/>
  <c r="D55" i="22"/>
  <c r="K193" i="22" s="1"/>
  <c r="O193" i="22" s="1"/>
  <c r="E55" i="22"/>
  <c r="C55" i="22"/>
  <c r="B55" i="22"/>
  <c r="J54" i="22"/>
  <c r="I54" i="22"/>
  <c r="H54" i="22"/>
  <c r="G54" i="22"/>
  <c r="F54" i="22"/>
  <c r="D54" i="22"/>
  <c r="K192" i="22" s="1"/>
  <c r="O192" i="22" s="1"/>
  <c r="E54" i="22"/>
  <c r="C54" i="22"/>
  <c r="B54" i="22"/>
  <c r="J53" i="22"/>
  <c r="I53" i="22"/>
  <c r="H53" i="22"/>
  <c r="G53" i="22"/>
  <c r="F53" i="22"/>
  <c r="D53" i="22"/>
  <c r="K191" i="22" s="1"/>
  <c r="O191" i="22" s="1"/>
  <c r="E53" i="22"/>
  <c r="C53" i="22"/>
  <c r="B53" i="22"/>
  <c r="J52" i="22"/>
  <c r="I52" i="22"/>
  <c r="H52" i="22"/>
  <c r="G52" i="22"/>
  <c r="F52" i="22"/>
  <c r="D52" i="22"/>
  <c r="K190" i="22" s="1"/>
  <c r="O190" i="22" s="1"/>
  <c r="E52" i="22"/>
  <c r="C52" i="22"/>
  <c r="B52" i="22"/>
  <c r="J51" i="22"/>
  <c r="I51" i="22"/>
  <c r="H51" i="22"/>
  <c r="G51" i="22"/>
  <c r="F51" i="22"/>
  <c r="D51" i="22"/>
  <c r="K189" i="22" s="1"/>
  <c r="O189" i="22" s="1"/>
  <c r="E51" i="22"/>
  <c r="C51" i="22"/>
  <c r="B51" i="22"/>
  <c r="J50" i="22"/>
  <c r="I50" i="22"/>
  <c r="H50" i="22"/>
  <c r="G50" i="22"/>
  <c r="F50" i="22"/>
  <c r="D50" i="22"/>
  <c r="K188" i="22" s="1"/>
  <c r="O188" i="22" s="1"/>
  <c r="E50" i="22"/>
  <c r="C50" i="22"/>
  <c r="B50" i="22"/>
  <c r="J49" i="22"/>
  <c r="I49" i="22"/>
  <c r="H49" i="22"/>
  <c r="G49" i="22"/>
  <c r="F49" i="22"/>
  <c r="D49" i="22"/>
  <c r="K187" i="22" s="1"/>
  <c r="O187" i="22" s="1"/>
  <c r="E49" i="22"/>
  <c r="C49" i="22"/>
  <c r="B49" i="22"/>
  <c r="M219" i="46"/>
  <c r="K219" i="46"/>
  <c r="N219" i="46" s="1"/>
  <c r="B58" i="46"/>
  <c r="M35" i="46"/>
  <c r="K35" i="46"/>
  <c r="N35" i="46" s="1"/>
  <c r="R58" i="46" s="1"/>
  <c r="M12" i="46"/>
  <c r="P58" i="46" s="1"/>
  <c r="Q58" i="22"/>
  <c r="Q57" i="22"/>
  <c r="Q56" i="22"/>
  <c r="Q55" i="22"/>
  <c r="Q54" i="22"/>
  <c r="Q53" i="22"/>
  <c r="Q52" i="22"/>
  <c r="Q51" i="22"/>
  <c r="Q50" i="22"/>
  <c r="Q49" i="22"/>
  <c r="W235" i="47"/>
  <c r="K263" i="47"/>
  <c r="J263" i="47"/>
  <c r="I263" i="47"/>
  <c r="H263" i="47"/>
  <c r="G263" i="47"/>
  <c r="F263" i="47"/>
  <c r="E263" i="47"/>
  <c r="D263" i="47"/>
  <c r="C263" i="47"/>
  <c r="B263" i="47"/>
  <c r="W262" i="47"/>
  <c r="W233" i="47"/>
  <c r="W258" i="46"/>
  <c r="W259" i="46"/>
  <c r="K319" i="46"/>
  <c r="J319" i="46"/>
  <c r="I319" i="46"/>
  <c r="H319" i="46"/>
  <c r="G319" i="46"/>
  <c r="F319" i="46"/>
  <c r="E319" i="46"/>
  <c r="D319" i="46"/>
  <c r="C319" i="46"/>
  <c r="B319" i="46"/>
  <c r="W318" i="46"/>
  <c r="W290" i="46"/>
  <c r="W272" i="46"/>
  <c r="W273" i="46"/>
  <c r="W274" i="46"/>
  <c r="W275" i="46"/>
  <c r="W276" i="46"/>
  <c r="W277" i="46"/>
  <c r="W278" i="46"/>
  <c r="W279" i="46"/>
  <c r="W280" i="46"/>
  <c r="W281" i="46"/>
  <c r="W282" i="46"/>
  <c r="K287" i="46"/>
  <c r="J287" i="46"/>
  <c r="I287" i="46"/>
  <c r="H287" i="46"/>
  <c r="G287" i="46"/>
  <c r="F287" i="46"/>
  <c r="E287" i="46"/>
  <c r="D287" i="46"/>
  <c r="C287" i="46"/>
  <c r="B287" i="46"/>
  <c r="W286" i="46"/>
  <c r="W256" i="46"/>
  <c r="K363" i="1"/>
  <c r="J363" i="1"/>
  <c r="I363" i="1"/>
  <c r="H363" i="1"/>
  <c r="G363" i="1"/>
  <c r="F363" i="1"/>
  <c r="E363" i="1"/>
  <c r="D363" i="1"/>
  <c r="C363" i="1"/>
  <c r="B363" i="1"/>
  <c r="W362" i="1"/>
  <c r="W361" i="1"/>
  <c r="W360" i="1"/>
  <c r="W351" i="1"/>
  <c r="W350" i="1"/>
  <c r="W334" i="1"/>
  <c r="M2" i="47"/>
  <c r="N2" i="47"/>
  <c r="K3" i="47"/>
  <c r="N3" i="47" s="1"/>
  <c r="Q49" i="47" s="1"/>
  <c r="M3" i="47"/>
  <c r="K4" i="47"/>
  <c r="N4" i="47" s="1"/>
  <c r="Q50" i="47" s="1"/>
  <c r="M4" i="47"/>
  <c r="K5" i="47"/>
  <c r="N5" i="47" s="1"/>
  <c r="Q51" i="47" s="1"/>
  <c r="M5" i="47"/>
  <c r="K6" i="47"/>
  <c r="N6" i="47" s="1"/>
  <c r="Q52" i="47" s="1"/>
  <c r="M6" i="47"/>
  <c r="K7" i="47"/>
  <c r="N7" i="47" s="1"/>
  <c r="Q53" i="47" s="1"/>
  <c r="M7" i="47"/>
  <c r="K8" i="47"/>
  <c r="N8" i="47" s="1"/>
  <c r="Q54" i="47" s="1"/>
  <c r="M8" i="47"/>
  <c r="K9" i="47"/>
  <c r="N9" i="47" s="1"/>
  <c r="Q55" i="47" s="1"/>
  <c r="M9" i="47"/>
  <c r="K10" i="47"/>
  <c r="N10" i="47" s="1"/>
  <c r="Q56" i="47" s="1"/>
  <c r="M10" i="47"/>
  <c r="K11" i="47"/>
  <c r="N11" i="47" s="1"/>
  <c r="Q57" i="47" s="1"/>
  <c r="M11" i="47"/>
  <c r="M25" i="47"/>
  <c r="N25" i="47"/>
  <c r="K26" i="47"/>
  <c r="N26" i="47" s="1"/>
  <c r="R49" i="47" s="1"/>
  <c r="M26" i="47"/>
  <c r="K27" i="47"/>
  <c r="N27" i="47" s="1"/>
  <c r="R50" i="47" s="1"/>
  <c r="M27" i="47"/>
  <c r="K28" i="47"/>
  <c r="N28" i="47" s="1"/>
  <c r="R51" i="47" s="1"/>
  <c r="M28" i="47"/>
  <c r="K29" i="47"/>
  <c r="N29" i="47" s="1"/>
  <c r="R52" i="47" s="1"/>
  <c r="M29" i="47"/>
  <c r="K30" i="47"/>
  <c r="N30" i="47" s="1"/>
  <c r="R53" i="47" s="1"/>
  <c r="M30" i="47"/>
  <c r="K31" i="47"/>
  <c r="N31" i="47" s="1"/>
  <c r="R54" i="47" s="1"/>
  <c r="M31" i="47"/>
  <c r="K32" i="47"/>
  <c r="N32" i="47" s="1"/>
  <c r="R55" i="47" s="1"/>
  <c r="M32" i="47"/>
  <c r="K33" i="47"/>
  <c r="N33" i="47" s="1"/>
  <c r="R56" i="47" s="1"/>
  <c r="M33" i="47"/>
  <c r="K34" i="47"/>
  <c r="N34" i="47" s="1"/>
  <c r="R57" i="47" s="1"/>
  <c r="M34" i="47"/>
  <c r="K35" i="47"/>
  <c r="N35" i="47" s="1"/>
  <c r="R58" i="47" s="1"/>
  <c r="M35" i="47"/>
  <c r="M48" i="47"/>
  <c r="N48" i="47"/>
  <c r="B49" i="47"/>
  <c r="C49" i="47"/>
  <c r="E49" i="47"/>
  <c r="D49" i="47"/>
  <c r="G49" i="47"/>
  <c r="H49" i="47"/>
  <c r="I49" i="47"/>
  <c r="F49" i="47"/>
  <c r="J49" i="47"/>
  <c r="B50" i="47"/>
  <c r="C50" i="47"/>
  <c r="E50" i="47"/>
  <c r="D50" i="47"/>
  <c r="G50" i="47"/>
  <c r="H50" i="47"/>
  <c r="I50" i="47"/>
  <c r="F50" i="47"/>
  <c r="J50" i="47"/>
  <c r="B51" i="47"/>
  <c r="C51" i="47"/>
  <c r="E51" i="47"/>
  <c r="D51" i="47"/>
  <c r="G51" i="47"/>
  <c r="H51" i="47"/>
  <c r="I51" i="47"/>
  <c r="F51" i="47"/>
  <c r="J51" i="47"/>
  <c r="B52" i="47"/>
  <c r="C52" i="47"/>
  <c r="E52" i="47"/>
  <c r="D52" i="47"/>
  <c r="G52" i="47"/>
  <c r="H52" i="47"/>
  <c r="I52" i="47"/>
  <c r="F52" i="47"/>
  <c r="J52" i="47"/>
  <c r="B53" i="47"/>
  <c r="C53" i="47"/>
  <c r="E53" i="47"/>
  <c r="D53" i="47"/>
  <c r="G53" i="47"/>
  <c r="H53" i="47"/>
  <c r="I53" i="47"/>
  <c r="F53" i="47"/>
  <c r="J53" i="47"/>
  <c r="B54" i="47"/>
  <c r="C54" i="47"/>
  <c r="E54" i="47"/>
  <c r="D54" i="47"/>
  <c r="G54" i="47"/>
  <c r="H54" i="47"/>
  <c r="I54" i="47"/>
  <c r="F54" i="47"/>
  <c r="J54" i="47"/>
  <c r="B55" i="47"/>
  <c r="C55" i="47"/>
  <c r="E55" i="47"/>
  <c r="D55" i="47"/>
  <c r="G55" i="47"/>
  <c r="H55" i="47"/>
  <c r="I55" i="47"/>
  <c r="F55" i="47"/>
  <c r="J55" i="47"/>
  <c r="B56" i="47"/>
  <c r="C56" i="47"/>
  <c r="E56" i="47"/>
  <c r="D56" i="47"/>
  <c r="G56" i="47"/>
  <c r="H56" i="47"/>
  <c r="I56" i="47"/>
  <c r="F56" i="47"/>
  <c r="J56" i="47"/>
  <c r="B57" i="47"/>
  <c r="C57" i="47"/>
  <c r="E57" i="47"/>
  <c r="D57" i="47"/>
  <c r="G57" i="47"/>
  <c r="H57" i="47"/>
  <c r="I57" i="47"/>
  <c r="F57" i="47"/>
  <c r="J57" i="47"/>
  <c r="B58" i="47"/>
  <c r="C58" i="47"/>
  <c r="E58" i="47"/>
  <c r="D58" i="47"/>
  <c r="G58" i="47"/>
  <c r="H58" i="47"/>
  <c r="I58" i="47"/>
  <c r="F58" i="47"/>
  <c r="J58" i="47"/>
  <c r="N209" i="47"/>
  <c r="K210" i="47"/>
  <c r="N210" i="47" s="1"/>
  <c r="M210" i="47"/>
  <c r="K211" i="47"/>
  <c r="N211" i="47" s="1"/>
  <c r="M211" i="47"/>
  <c r="K212" i="47"/>
  <c r="N212" i="47" s="1"/>
  <c r="M212" i="47"/>
  <c r="K213" i="47"/>
  <c r="N213" i="47" s="1"/>
  <c r="M213" i="47"/>
  <c r="K214" i="47"/>
  <c r="N214" i="47" s="1"/>
  <c r="M214" i="47"/>
  <c r="K215" i="47"/>
  <c r="N215" i="47" s="1"/>
  <c r="M215" i="47"/>
  <c r="K216" i="47"/>
  <c r="N216" i="47" s="1"/>
  <c r="M216" i="47"/>
  <c r="K217" i="47"/>
  <c r="N217" i="47" s="1"/>
  <c r="M217" i="47"/>
  <c r="K218" i="47"/>
  <c r="N218" i="47" s="1"/>
  <c r="M218" i="47"/>
  <c r="O2" i="22"/>
  <c r="K3" i="22"/>
  <c r="O3" i="22" s="1"/>
  <c r="R49" i="22" s="1"/>
  <c r="N3" i="22"/>
  <c r="K4" i="22"/>
  <c r="O4" i="22" s="1"/>
  <c r="R50" i="22" s="1"/>
  <c r="N4" i="22"/>
  <c r="K5" i="22"/>
  <c r="O5" i="22" s="1"/>
  <c r="R51" i="22" s="1"/>
  <c r="N5" i="22"/>
  <c r="K6" i="22"/>
  <c r="O6" i="22" s="1"/>
  <c r="R52" i="22" s="1"/>
  <c r="N6" i="22"/>
  <c r="K7" i="22"/>
  <c r="O7" i="22" s="1"/>
  <c r="R53" i="22" s="1"/>
  <c r="N7" i="22"/>
  <c r="K8" i="22"/>
  <c r="O8" i="22" s="1"/>
  <c r="R54" i="22" s="1"/>
  <c r="N8" i="22"/>
  <c r="K9" i="22"/>
  <c r="O9" i="22" s="1"/>
  <c r="R55" i="22" s="1"/>
  <c r="N9" i="22"/>
  <c r="K10" i="22"/>
  <c r="O10" i="22" s="1"/>
  <c r="R56" i="22" s="1"/>
  <c r="N10" i="22"/>
  <c r="K11" i="22"/>
  <c r="O11" i="22" s="1"/>
  <c r="R57" i="22" s="1"/>
  <c r="N11" i="22"/>
  <c r="K12" i="22"/>
  <c r="O12" i="22" s="1"/>
  <c r="R58" i="22" s="1"/>
  <c r="N12" i="22"/>
  <c r="O25" i="22"/>
  <c r="K26" i="22"/>
  <c r="O26" i="22" s="1"/>
  <c r="S49" i="22" s="1"/>
  <c r="N26" i="22"/>
  <c r="K27" i="22"/>
  <c r="O27" i="22" s="1"/>
  <c r="S50" i="22" s="1"/>
  <c r="N27" i="22"/>
  <c r="K28" i="22"/>
  <c r="O28" i="22" s="1"/>
  <c r="S51" i="22" s="1"/>
  <c r="K29" i="22"/>
  <c r="O29" i="22" s="1"/>
  <c r="S52" i="22" s="1"/>
  <c r="K30" i="22"/>
  <c r="O30" i="22" s="1"/>
  <c r="S53" i="22" s="1"/>
  <c r="K31" i="22"/>
  <c r="O31" i="22" s="1"/>
  <c r="S54" i="22" s="1"/>
  <c r="K32" i="22"/>
  <c r="O32" i="22" s="1"/>
  <c r="S55" i="22" s="1"/>
  <c r="K33" i="22"/>
  <c r="O33" i="22" s="1"/>
  <c r="S56" i="22" s="1"/>
  <c r="K34" i="22"/>
  <c r="O34" i="22" s="1"/>
  <c r="S57" i="22" s="1"/>
  <c r="K35" i="22"/>
  <c r="O35" i="22" s="1"/>
  <c r="S58" i="22" s="1"/>
  <c r="O48" i="22"/>
  <c r="N49" i="22"/>
  <c r="N50" i="22"/>
  <c r="N51" i="22"/>
  <c r="N52" i="22"/>
  <c r="N53" i="22"/>
  <c r="N54" i="22"/>
  <c r="N55" i="22"/>
  <c r="N56" i="22"/>
  <c r="N57" i="22"/>
  <c r="N58" i="22"/>
  <c r="O209" i="22"/>
  <c r="K210" i="22"/>
  <c r="O210" i="22" s="1"/>
  <c r="N210" i="22"/>
  <c r="K211" i="22"/>
  <c r="O211" i="22" s="1"/>
  <c r="N211" i="22"/>
  <c r="K212" i="22"/>
  <c r="O212" i="22" s="1"/>
  <c r="N212" i="22"/>
  <c r="K213" i="22"/>
  <c r="O213" i="22" s="1"/>
  <c r="N213" i="22"/>
  <c r="K214" i="22"/>
  <c r="O214" i="22" s="1"/>
  <c r="N214" i="22"/>
  <c r="K215" i="22"/>
  <c r="O215" i="22" s="1"/>
  <c r="N215" i="22"/>
  <c r="K216" i="22"/>
  <c r="O216" i="22" s="1"/>
  <c r="N216" i="22"/>
  <c r="K217" i="22"/>
  <c r="O217" i="22" s="1"/>
  <c r="N217" i="22"/>
  <c r="K218" i="22"/>
  <c r="O218" i="22" s="1"/>
  <c r="N218" i="22"/>
  <c r="K219" i="22"/>
  <c r="O219" i="22" s="1"/>
  <c r="N219" i="22"/>
  <c r="B283" i="22"/>
  <c r="C283" i="22"/>
  <c r="D283" i="22"/>
  <c r="E283" i="22"/>
  <c r="F283" i="22"/>
  <c r="G283" i="22"/>
  <c r="H283" i="22"/>
  <c r="I283" i="22"/>
  <c r="J283" i="22"/>
  <c r="K283" i="22"/>
  <c r="M2" i="46"/>
  <c r="N2" i="46"/>
  <c r="K3" i="46"/>
  <c r="N3" i="46" s="1"/>
  <c r="Q49" i="46" s="1"/>
  <c r="M3" i="46"/>
  <c r="P49" i="46" s="1"/>
  <c r="K4" i="46"/>
  <c r="N4" i="46" s="1"/>
  <c r="Q50" i="46" s="1"/>
  <c r="M4" i="46"/>
  <c r="P50" i="46" s="1"/>
  <c r="K5" i="46"/>
  <c r="N5" i="46" s="1"/>
  <c r="Q51" i="46" s="1"/>
  <c r="M5" i="46"/>
  <c r="P51" i="46" s="1"/>
  <c r="K6" i="46"/>
  <c r="N6" i="46" s="1"/>
  <c r="Q52" i="46" s="1"/>
  <c r="M6" i="46"/>
  <c r="P52" i="46" s="1"/>
  <c r="K7" i="46"/>
  <c r="N7" i="46" s="1"/>
  <c r="Q53" i="46" s="1"/>
  <c r="M7" i="46"/>
  <c r="P53" i="46" s="1"/>
  <c r="K8" i="46"/>
  <c r="N8" i="46" s="1"/>
  <c r="Q54" i="46" s="1"/>
  <c r="M8" i="46"/>
  <c r="P54" i="46" s="1"/>
  <c r="K9" i="46"/>
  <c r="N9" i="46" s="1"/>
  <c r="Q55" i="46" s="1"/>
  <c r="M9" i="46"/>
  <c r="P55" i="46" s="1"/>
  <c r="K10" i="46"/>
  <c r="N10" i="46" s="1"/>
  <c r="Q56" i="46" s="1"/>
  <c r="M10" i="46"/>
  <c r="P56" i="46" s="1"/>
  <c r="K11" i="46"/>
  <c r="N11" i="46" s="1"/>
  <c r="Q57" i="46" s="1"/>
  <c r="M11" i="46"/>
  <c r="P57" i="46" s="1"/>
  <c r="M25" i="46"/>
  <c r="N25" i="46"/>
  <c r="K26" i="46"/>
  <c r="N26" i="46" s="1"/>
  <c r="R49" i="46" s="1"/>
  <c r="M26" i="46"/>
  <c r="K27" i="46"/>
  <c r="N27" i="46" s="1"/>
  <c r="R50" i="46" s="1"/>
  <c r="M27" i="46"/>
  <c r="K28" i="46"/>
  <c r="N28" i="46" s="1"/>
  <c r="R51" i="46" s="1"/>
  <c r="M28" i="46"/>
  <c r="K29" i="46"/>
  <c r="N29" i="46" s="1"/>
  <c r="R52" i="46" s="1"/>
  <c r="M29" i="46"/>
  <c r="K30" i="46"/>
  <c r="N30" i="46" s="1"/>
  <c r="R53" i="46" s="1"/>
  <c r="M30" i="46"/>
  <c r="K31" i="46"/>
  <c r="N31" i="46" s="1"/>
  <c r="R54" i="46" s="1"/>
  <c r="M31" i="46"/>
  <c r="K32" i="46"/>
  <c r="N32" i="46" s="1"/>
  <c r="R55" i="46" s="1"/>
  <c r="M32" i="46"/>
  <c r="K33" i="46"/>
  <c r="N33" i="46" s="1"/>
  <c r="R56" i="46" s="1"/>
  <c r="M33" i="46"/>
  <c r="K34" i="46"/>
  <c r="N34" i="46" s="1"/>
  <c r="R57" i="46" s="1"/>
  <c r="M34" i="46"/>
  <c r="M48" i="46"/>
  <c r="N48" i="46"/>
  <c r="B49" i="46"/>
  <c r="C49" i="46"/>
  <c r="E49" i="46"/>
  <c r="D49" i="46"/>
  <c r="G49" i="46"/>
  <c r="H49" i="46"/>
  <c r="I49" i="46"/>
  <c r="F49" i="46"/>
  <c r="J49" i="46"/>
  <c r="M49" i="46"/>
  <c r="B50" i="46"/>
  <c r="C50" i="46"/>
  <c r="E50" i="46"/>
  <c r="D50" i="46"/>
  <c r="G50" i="46"/>
  <c r="H50" i="46"/>
  <c r="I50" i="46"/>
  <c r="F50" i="46"/>
  <c r="J50" i="46"/>
  <c r="M50" i="46"/>
  <c r="B51" i="46"/>
  <c r="C51" i="46"/>
  <c r="E51" i="46"/>
  <c r="D51" i="46"/>
  <c r="G51" i="46"/>
  <c r="H51" i="46"/>
  <c r="I51" i="46"/>
  <c r="F51" i="46"/>
  <c r="J51" i="46"/>
  <c r="M51" i="46"/>
  <c r="B52" i="46"/>
  <c r="C52" i="46"/>
  <c r="E52" i="46"/>
  <c r="D52" i="46"/>
  <c r="G52" i="46"/>
  <c r="H52" i="46"/>
  <c r="I52" i="46"/>
  <c r="F52" i="46"/>
  <c r="J52" i="46"/>
  <c r="M52" i="46"/>
  <c r="B53" i="46"/>
  <c r="C53" i="46"/>
  <c r="E53" i="46"/>
  <c r="D53" i="46"/>
  <c r="G53" i="46"/>
  <c r="H53" i="46"/>
  <c r="I53" i="46"/>
  <c r="F53" i="46"/>
  <c r="J53" i="46"/>
  <c r="M53" i="46"/>
  <c r="B54" i="46"/>
  <c r="C54" i="46"/>
  <c r="E54" i="46"/>
  <c r="D54" i="46"/>
  <c r="G54" i="46"/>
  <c r="H54" i="46"/>
  <c r="I54" i="46"/>
  <c r="F54" i="46"/>
  <c r="J54" i="46"/>
  <c r="M54" i="46"/>
  <c r="B55" i="46"/>
  <c r="C55" i="46"/>
  <c r="E55" i="46"/>
  <c r="D55" i="46"/>
  <c r="G55" i="46"/>
  <c r="H55" i="46"/>
  <c r="I55" i="46"/>
  <c r="F55" i="46"/>
  <c r="J55" i="46"/>
  <c r="M55" i="46"/>
  <c r="B56" i="46"/>
  <c r="C56" i="46"/>
  <c r="E56" i="46"/>
  <c r="D56" i="46"/>
  <c r="G56" i="46"/>
  <c r="H56" i="46"/>
  <c r="I56" i="46"/>
  <c r="F56" i="46"/>
  <c r="J56" i="46"/>
  <c r="M56" i="46"/>
  <c r="B57" i="46"/>
  <c r="C57" i="46"/>
  <c r="E57" i="46"/>
  <c r="D57" i="46"/>
  <c r="G57" i="46"/>
  <c r="H57" i="46"/>
  <c r="I57" i="46"/>
  <c r="F57" i="46"/>
  <c r="J57" i="46"/>
  <c r="N209" i="46"/>
  <c r="K210" i="46"/>
  <c r="N210" i="46" s="1"/>
  <c r="M210" i="46"/>
  <c r="K211" i="46"/>
  <c r="N211" i="46" s="1"/>
  <c r="M211" i="46"/>
  <c r="K212" i="46"/>
  <c r="N212" i="46" s="1"/>
  <c r="M212" i="46"/>
  <c r="K213" i="46"/>
  <c r="N213" i="46" s="1"/>
  <c r="M213" i="46"/>
  <c r="K214" i="46"/>
  <c r="N214" i="46" s="1"/>
  <c r="M214" i="46"/>
  <c r="K215" i="46"/>
  <c r="N215" i="46" s="1"/>
  <c r="M215" i="46"/>
  <c r="K216" i="46"/>
  <c r="N216" i="46" s="1"/>
  <c r="M216" i="46"/>
  <c r="K217" i="46"/>
  <c r="N217" i="46" s="1"/>
  <c r="M217" i="46"/>
  <c r="K218" i="46"/>
  <c r="N218" i="46" s="1"/>
  <c r="M218" i="46"/>
  <c r="N232" i="46"/>
  <c r="M233" i="46"/>
  <c r="M234" i="46"/>
  <c r="M235" i="46"/>
  <c r="M236" i="46"/>
  <c r="M237" i="46"/>
  <c r="M238" i="46"/>
  <c r="M239" i="46"/>
  <c r="M240" i="46"/>
  <c r="M2" i="1"/>
  <c r="K3" i="1"/>
  <c r="N3" i="1" s="1"/>
  <c r="Q49" i="1" s="1"/>
  <c r="M3" i="1"/>
  <c r="P49" i="1" s="1"/>
  <c r="K4" i="1"/>
  <c r="N4" i="1" s="1"/>
  <c r="Q50" i="1" s="1"/>
  <c r="B369" i="1" s="1"/>
  <c r="M4" i="1"/>
  <c r="P50" i="1" s="1"/>
  <c r="K5" i="1"/>
  <c r="N5" i="1" s="1"/>
  <c r="Q51" i="1" s="1"/>
  <c r="B370" i="1" s="1"/>
  <c r="M5" i="1"/>
  <c r="P51" i="1" s="1"/>
  <c r="K6" i="1"/>
  <c r="N6" i="1" s="1"/>
  <c r="Q52" i="1" s="1"/>
  <c r="B371" i="1" s="1"/>
  <c r="M6" i="1"/>
  <c r="P52" i="1" s="1"/>
  <c r="K7" i="1"/>
  <c r="N7" i="1" s="1"/>
  <c r="Q53" i="1" s="1"/>
  <c r="B372" i="1" s="1"/>
  <c r="M7" i="1"/>
  <c r="P53" i="1" s="1"/>
  <c r="K8" i="1"/>
  <c r="N8" i="1" s="1"/>
  <c r="Q54" i="1" s="1"/>
  <c r="B373" i="1" s="1"/>
  <c r="M8" i="1"/>
  <c r="P54" i="1" s="1"/>
  <c r="K9" i="1"/>
  <c r="N9" i="1" s="1"/>
  <c r="Q55" i="1" s="1"/>
  <c r="B374" i="1" s="1"/>
  <c r="M9" i="1"/>
  <c r="P55" i="1" s="1"/>
  <c r="K10" i="1"/>
  <c r="N10" i="1" s="1"/>
  <c r="Q56" i="1" s="1"/>
  <c r="B375" i="1" s="1"/>
  <c r="M10" i="1"/>
  <c r="P56" i="1" s="1"/>
  <c r="K11" i="1"/>
  <c r="N11" i="1" s="1"/>
  <c r="Q57" i="1" s="1"/>
  <c r="B376" i="1" s="1"/>
  <c r="M11" i="1"/>
  <c r="P57" i="1" s="1"/>
  <c r="K12" i="1"/>
  <c r="N12" i="1" s="1"/>
  <c r="Q58" i="1" s="1"/>
  <c r="B377" i="1" s="1"/>
  <c r="M12" i="1"/>
  <c r="P58" i="1" s="1"/>
  <c r="K26" i="1"/>
  <c r="N26" i="1" s="1"/>
  <c r="R49" i="1" s="1"/>
  <c r="M26" i="1"/>
  <c r="K27" i="1"/>
  <c r="N27" i="1" s="1"/>
  <c r="R50" i="1" s="1"/>
  <c r="C369" i="1" s="1"/>
  <c r="M27" i="1"/>
  <c r="K28" i="1"/>
  <c r="N28" i="1" s="1"/>
  <c r="R51" i="1" s="1"/>
  <c r="C370" i="1" s="1"/>
  <c r="M28" i="1"/>
  <c r="K29" i="1"/>
  <c r="N29" i="1" s="1"/>
  <c r="R52" i="1" s="1"/>
  <c r="C371" i="1" s="1"/>
  <c r="M29" i="1"/>
  <c r="K30" i="1"/>
  <c r="N30" i="1" s="1"/>
  <c r="R53" i="1" s="1"/>
  <c r="C372" i="1" s="1"/>
  <c r="M30" i="1"/>
  <c r="K31" i="1"/>
  <c r="N31" i="1" s="1"/>
  <c r="R54" i="1" s="1"/>
  <c r="C373" i="1" s="1"/>
  <c r="M31" i="1"/>
  <c r="K32" i="1"/>
  <c r="N32" i="1" s="1"/>
  <c r="R55" i="1" s="1"/>
  <c r="C374" i="1" s="1"/>
  <c r="M32" i="1"/>
  <c r="K33" i="1"/>
  <c r="N33" i="1" s="1"/>
  <c r="R56" i="1" s="1"/>
  <c r="C375" i="1" s="1"/>
  <c r="M33" i="1"/>
  <c r="K34" i="1"/>
  <c r="N34" i="1" s="1"/>
  <c r="R57" i="1" s="1"/>
  <c r="C376" i="1" s="1"/>
  <c r="M34" i="1"/>
  <c r="K35" i="1"/>
  <c r="N35" i="1" s="1"/>
  <c r="R58" i="1" s="1"/>
  <c r="C377" i="1" s="1"/>
  <c r="M35" i="1"/>
  <c r="M48" i="1"/>
  <c r="B49" i="1"/>
  <c r="C49" i="1"/>
  <c r="E49" i="1"/>
  <c r="D49" i="1"/>
  <c r="D233" i="1" s="1"/>
  <c r="D279" i="1" s="1"/>
  <c r="G49" i="1"/>
  <c r="G233" i="1" s="1"/>
  <c r="G279" i="1" s="1"/>
  <c r="H49" i="1"/>
  <c r="H233" i="1" s="1"/>
  <c r="H279" i="1" s="1"/>
  <c r="I49" i="1"/>
  <c r="I233" i="1" s="1"/>
  <c r="I279" i="1" s="1"/>
  <c r="F49" i="1"/>
  <c r="F233" i="1" s="1"/>
  <c r="F279" i="1" s="1"/>
  <c r="M49" i="1"/>
  <c r="P233" i="1" s="1"/>
  <c r="B50" i="1"/>
  <c r="C50" i="1"/>
  <c r="C234" i="1" s="1"/>
  <c r="C280" i="1" s="1"/>
  <c r="E50" i="1"/>
  <c r="D50" i="1"/>
  <c r="D234" i="1" s="1"/>
  <c r="D280" i="1" s="1"/>
  <c r="G50" i="1"/>
  <c r="H50" i="1"/>
  <c r="I50" i="1"/>
  <c r="I234" i="1" s="1"/>
  <c r="I280" i="1" s="1"/>
  <c r="F50" i="1"/>
  <c r="M50" i="1"/>
  <c r="P234" i="1" s="1"/>
  <c r="B51" i="1"/>
  <c r="C51" i="1"/>
  <c r="E51" i="1"/>
  <c r="D51" i="1"/>
  <c r="G51" i="1"/>
  <c r="H51" i="1"/>
  <c r="H235" i="1" s="1"/>
  <c r="H281" i="1" s="1"/>
  <c r="I51" i="1"/>
  <c r="F51" i="1"/>
  <c r="F235" i="1" s="1"/>
  <c r="F281" i="1" s="1"/>
  <c r="M51" i="1"/>
  <c r="P235" i="1" s="1"/>
  <c r="B52" i="1"/>
  <c r="C52" i="1"/>
  <c r="E52" i="1"/>
  <c r="E236" i="1" s="1"/>
  <c r="E282" i="1" s="1"/>
  <c r="D52" i="1"/>
  <c r="G52" i="1"/>
  <c r="H52" i="1"/>
  <c r="I52" i="1"/>
  <c r="F52" i="1"/>
  <c r="F236" i="1" s="1"/>
  <c r="F282" i="1" s="1"/>
  <c r="M52" i="1"/>
  <c r="P236" i="1" s="1"/>
  <c r="B53" i="1"/>
  <c r="C53" i="1"/>
  <c r="E53" i="1"/>
  <c r="E237" i="1" s="1"/>
  <c r="E283" i="1" s="1"/>
  <c r="D53" i="1"/>
  <c r="D237" i="1" s="1"/>
  <c r="D283" i="1" s="1"/>
  <c r="G53" i="1"/>
  <c r="G237" i="1" s="1"/>
  <c r="G283" i="1" s="1"/>
  <c r="H53" i="1"/>
  <c r="I53" i="1"/>
  <c r="F53" i="1"/>
  <c r="F237" i="1" s="1"/>
  <c r="F283" i="1" s="1"/>
  <c r="M53" i="1"/>
  <c r="P237" i="1" s="1"/>
  <c r="B54" i="1"/>
  <c r="C54" i="1"/>
  <c r="E54" i="1"/>
  <c r="E238" i="1" s="1"/>
  <c r="E284" i="1" s="1"/>
  <c r="D54" i="1"/>
  <c r="G54" i="1"/>
  <c r="H54" i="1"/>
  <c r="H238" i="1" s="1"/>
  <c r="H284" i="1" s="1"/>
  <c r="I54" i="1"/>
  <c r="F54" i="1"/>
  <c r="F238" i="1" s="1"/>
  <c r="F284" i="1" s="1"/>
  <c r="M54" i="1"/>
  <c r="P238" i="1" s="1"/>
  <c r="B55" i="1"/>
  <c r="C55" i="1"/>
  <c r="E55" i="1"/>
  <c r="E239" i="1" s="1"/>
  <c r="E285" i="1" s="1"/>
  <c r="D55" i="1"/>
  <c r="G55" i="1"/>
  <c r="G239" i="1" s="1"/>
  <c r="G285" i="1" s="1"/>
  <c r="H55" i="1"/>
  <c r="I55" i="1"/>
  <c r="F55" i="1"/>
  <c r="M55" i="1"/>
  <c r="P239" i="1" s="1"/>
  <c r="B56" i="1"/>
  <c r="C56" i="1"/>
  <c r="C240" i="1" s="1"/>
  <c r="C286" i="1" s="1"/>
  <c r="E56" i="1"/>
  <c r="E240" i="1" s="1"/>
  <c r="E286" i="1" s="1"/>
  <c r="D56" i="1"/>
  <c r="D240" i="1" s="1"/>
  <c r="D286" i="1" s="1"/>
  <c r="G56" i="1"/>
  <c r="G240" i="1" s="1"/>
  <c r="G286" i="1" s="1"/>
  <c r="H56" i="1"/>
  <c r="H240" i="1" s="1"/>
  <c r="H286" i="1" s="1"/>
  <c r="I56" i="1"/>
  <c r="I240" i="1" s="1"/>
  <c r="I286" i="1" s="1"/>
  <c r="F56" i="1"/>
  <c r="F240" i="1" s="1"/>
  <c r="F286" i="1" s="1"/>
  <c r="M56" i="1"/>
  <c r="P240" i="1" s="1"/>
  <c r="B57" i="1"/>
  <c r="C57" i="1"/>
  <c r="C241" i="1" s="1"/>
  <c r="C287" i="1" s="1"/>
  <c r="E57" i="1"/>
  <c r="E241" i="1" s="1"/>
  <c r="E287" i="1" s="1"/>
  <c r="D57" i="1"/>
  <c r="D241" i="1" s="1"/>
  <c r="D287" i="1" s="1"/>
  <c r="G57" i="1"/>
  <c r="G241" i="1" s="1"/>
  <c r="G287" i="1" s="1"/>
  <c r="H57" i="1"/>
  <c r="H241" i="1" s="1"/>
  <c r="H287" i="1" s="1"/>
  <c r="I57" i="1"/>
  <c r="I241" i="1" s="1"/>
  <c r="I287" i="1" s="1"/>
  <c r="F57" i="1"/>
  <c r="F241" i="1" s="1"/>
  <c r="F287" i="1" s="1"/>
  <c r="M57" i="1"/>
  <c r="P241" i="1" s="1"/>
  <c r="B58" i="1"/>
  <c r="C58" i="1"/>
  <c r="C242" i="1" s="1"/>
  <c r="C288" i="1" s="1"/>
  <c r="E58" i="1"/>
  <c r="E242" i="1" s="1"/>
  <c r="E288" i="1" s="1"/>
  <c r="D58" i="1"/>
  <c r="D242" i="1" s="1"/>
  <c r="D288" i="1" s="1"/>
  <c r="G58" i="1"/>
  <c r="G242" i="1" s="1"/>
  <c r="G288" i="1" s="1"/>
  <c r="H58" i="1"/>
  <c r="H242" i="1" s="1"/>
  <c r="H288" i="1" s="1"/>
  <c r="I58" i="1"/>
  <c r="I242" i="1" s="1"/>
  <c r="I288" i="1" s="1"/>
  <c r="F58" i="1"/>
  <c r="F242" i="1" s="1"/>
  <c r="F288" i="1" s="1"/>
  <c r="M58" i="1"/>
  <c r="P242" i="1" s="1"/>
  <c r="K210" i="1"/>
  <c r="N210" i="1" s="1"/>
  <c r="R233" i="1" s="1"/>
  <c r="M210" i="1"/>
  <c r="K211" i="1"/>
  <c r="M211" i="1"/>
  <c r="K212" i="1"/>
  <c r="N212" i="1" s="1"/>
  <c r="R235" i="1" s="1"/>
  <c r="M212" i="1"/>
  <c r="K213" i="1"/>
  <c r="N213" i="1" s="1"/>
  <c r="R236" i="1" s="1"/>
  <c r="M213" i="1"/>
  <c r="K214" i="1"/>
  <c r="M214" i="1"/>
  <c r="K215" i="1"/>
  <c r="M215" i="1"/>
  <c r="K216" i="1"/>
  <c r="N216" i="1" s="1"/>
  <c r="R239" i="1" s="1"/>
  <c r="M216" i="1"/>
  <c r="K217" i="1"/>
  <c r="N217" i="1" s="1"/>
  <c r="R240" i="1" s="1"/>
  <c r="M217" i="1"/>
  <c r="K218" i="1"/>
  <c r="N218" i="1" s="1"/>
  <c r="R241" i="1" s="1"/>
  <c r="M218" i="1"/>
  <c r="M219" i="1"/>
  <c r="M233" i="1"/>
  <c r="M234" i="1"/>
  <c r="M235" i="1"/>
  <c r="M236" i="1"/>
  <c r="M237" i="1"/>
  <c r="M238" i="1"/>
  <c r="M239" i="1"/>
  <c r="M240" i="1"/>
  <c r="M241" i="1"/>
  <c r="M242" i="1"/>
  <c r="K256" i="1"/>
  <c r="N256" i="1" s="1"/>
  <c r="M256" i="1"/>
  <c r="K257" i="1"/>
  <c r="N257" i="1" s="1"/>
  <c r="M257" i="1"/>
  <c r="K258" i="1"/>
  <c r="N258" i="1" s="1"/>
  <c r="M258" i="1"/>
  <c r="K259" i="1"/>
  <c r="N259" i="1" s="1"/>
  <c r="M259" i="1"/>
  <c r="K260" i="1"/>
  <c r="N260" i="1" s="1"/>
  <c r="M260" i="1"/>
  <c r="K261" i="1"/>
  <c r="N261" i="1" s="1"/>
  <c r="M261" i="1"/>
  <c r="K262" i="1"/>
  <c r="N262" i="1" s="1"/>
  <c r="M262" i="1"/>
  <c r="K263" i="1"/>
  <c r="N263" i="1" s="1"/>
  <c r="M263" i="1"/>
  <c r="M264" i="1"/>
  <c r="M279" i="1"/>
  <c r="M280" i="1"/>
  <c r="M281" i="1"/>
  <c r="M282" i="1"/>
  <c r="M283" i="1"/>
  <c r="M284" i="1"/>
  <c r="M285" i="1"/>
  <c r="M286" i="1"/>
  <c r="M287" i="1"/>
  <c r="W302" i="1"/>
  <c r="W303" i="1"/>
  <c r="W304" i="1"/>
  <c r="W305" i="1"/>
  <c r="W306" i="1"/>
  <c r="W321" i="1"/>
  <c r="W322" i="1"/>
  <c r="W323" i="1"/>
  <c r="W324" i="1"/>
  <c r="W325" i="1"/>
  <c r="W326" i="1"/>
  <c r="W330" i="1"/>
  <c r="B331" i="1"/>
  <c r="C331" i="1"/>
  <c r="D331" i="1"/>
  <c r="E331" i="1"/>
  <c r="F331" i="1"/>
  <c r="G331" i="1"/>
  <c r="H331" i="1"/>
  <c r="I331" i="1"/>
  <c r="J331" i="1"/>
  <c r="K331" i="1"/>
  <c r="E366" i="1"/>
  <c r="D366" i="1" s="1"/>
  <c r="E367" i="1"/>
  <c r="E368" i="1"/>
  <c r="K189" i="47" l="1"/>
  <c r="N189" i="47" s="1"/>
  <c r="K201" i="47"/>
  <c r="N201" i="47" s="1"/>
  <c r="K196" i="47"/>
  <c r="N196" i="47" s="1"/>
  <c r="K188" i="47"/>
  <c r="N188" i="47" s="1"/>
  <c r="K200" i="47"/>
  <c r="N200" i="47" s="1"/>
  <c r="K199" i="47"/>
  <c r="N199" i="47" s="1"/>
  <c r="K198" i="47"/>
  <c r="N198" i="47" s="1"/>
  <c r="K197" i="47"/>
  <c r="N197" i="47" s="1"/>
  <c r="K191" i="47"/>
  <c r="N191" i="47" s="1"/>
  <c r="K190" i="47"/>
  <c r="N190" i="47" s="1"/>
  <c r="K195" i="47"/>
  <c r="N195" i="47" s="1"/>
  <c r="K187" i="47"/>
  <c r="N187" i="47" s="1"/>
  <c r="K194" i="47"/>
  <c r="N194" i="47" s="1"/>
  <c r="K193" i="47"/>
  <c r="N193" i="47" s="1"/>
  <c r="K192" i="47"/>
  <c r="N192" i="47" s="1"/>
  <c r="K199" i="46"/>
  <c r="N199" i="46" s="1"/>
  <c r="D245" i="46"/>
  <c r="K245" i="46" s="1"/>
  <c r="N245" i="46" s="1"/>
  <c r="D241" i="46"/>
  <c r="K241" i="46" s="1"/>
  <c r="N241" i="46" s="1"/>
  <c r="K195" i="46"/>
  <c r="N195" i="46" s="1"/>
  <c r="K191" i="46"/>
  <c r="N191" i="46" s="1"/>
  <c r="D237" i="46"/>
  <c r="K237" i="46" s="1"/>
  <c r="N237" i="46" s="1"/>
  <c r="D233" i="46"/>
  <c r="K233" i="46" s="1"/>
  <c r="N233" i="46" s="1"/>
  <c r="K187" i="46"/>
  <c r="N187" i="46" s="1"/>
  <c r="D242" i="46"/>
  <c r="K242" i="46" s="1"/>
  <c r="N242" i="46" s="1"/>
  <c r="K196" i="46"/>
  <c r="N196" i="46" s="1"/>
  <c r="D243" i="46"/>
  <c r="K243" i="46" s="1"/>
  <c r="N243" i="46" s="1"/>
  <c r="K197" i="46"/>
  <c r="N197" i="46" s="1"/>
  <c r="D240" i="46"/>
  <c r="K240" i="46" s="1"/>
  <c r="N240" i="46" s="1"/>
  <c r="K194" i="46"/>
  <c r="N194" i="46" s="1"/>
  <c r="D236" i="46"/>
  <c r="K236" i="46" s="1"/>
  <c r="N236" i="46" s="1"/>
  <c r="K190" i="46"/>
  <c r="N190" i="46" s="1"/>
  <c r="D239" i="46"/>
  <c r="K239" i="46" s="1"/>
  <c r="N239" i="46" s="1"/>
  <c r="K193" i="46"/>
  <c r="N193" i="46" s="1"/>
  <c r="D235" i="46"/>
  <c r="K235" i="46" s="1"/>
  <c r="N235" i="46" s="1"/>
  <c r="K189" i="46"/>
  <c r="N189" i="46" s="1"/>
  <c r="D247" i="46"/>
  <c r="K247" i="46" s="1"/>
  <c r="N247" i="46" s="1"/>
  <c r="K201" i="46"/>
  <c r="N201" i="46" s="1"/>
  <c r="D244" i="46"/>
  <c r="K244" i="46" s="1"/>
  <c r="N244" i="46" s="1"/>
  <c r="K198" i="46"/>
  <c r="N198" i="46" s="1"/>
  <c r="D238" i="46"/>
  <c r="K238" i="46" s="1"/>
  <c r="N238" i="46" s="1"/>
  <c r="K192" i="46"/>
  <c r="N192" i="46" s="1"/>
  <c r="D234" i="46"/>
  <c r="K234" i="46" s="1"/>
  <c r="N234" i="46" s="1"/>
  <c r="K188" i="46"/>
  <c r="N188" i="46" s="1"/>
  <c r="D246" i="46"/>
  <c r="K246" i="46" s="1"/>
  <c r="N246" i="46" s="1"/>
  <c r="K200" i="46"/>
  <c r="N200" i="46" s="1"/>
  <c r="C238" i="1"/>
  <c r="C284" i="1" s="1"/>
  <c r="D236" i="1"/>
  <c r="D282" i="1" s="1"/>
  <c r="G235" i="1"/>
  <c r="G281" i="1" s="1"/>
  <c r="H234" i="1"/>
  <c r="H280" i="1" s="1"/>
  <c r="K198" i="1"/>
  <c r="N198" i="1" s="1"/>
  <c r="B244" i="1"/>
  <c r="B290" i="1" s="1"/>
  <c r="C239" i="1"/>
  <c r="C285" i="1" s="1"/>
  <c r="G236" i="1"/>
  <c r="G282" i="1" s="1"/>
  <c r="F239" i="1"/>
  <c r="F285" i="1" s="1"/>
  <c r="C237" i="1"/>
  <c r="C283" i="1" s="1"/>
  <c r="D235" i="1"/>
  <c r="D281" i="1" s="1"/>
  <c r="G234" i="1"/>
  <c r="G280" i="1" s="1"/>
  <c r="I239" i="1"/>
  <c r="I285" i="1" s="1"/>
  <c r="B237" i="1"/>
  <c r="B283" i="1" s="1"/>
  <c r="C236" i="1"/>
  <c r="C282" i="1" s="1"/>
  <c r="E235" i="1"/>
  <c r="E281" i="1" s="1"/>
  <c r="H239" i="1"/>
  <c r="H285" i="1" s="1"/>
  <c r="I238" i="1"/>
  <c r="I284" i="1" s="1"/>
  <c r="B236" i="1"/>
  <c r="B282" i="1" s="1"/>
  <c r="C235" i="1"/>
  <c r="C281" i="1" s="1"/>
  <c r="E234" i="1"/>
  <c r="E280" i="1" s="1"/>
  <c r="I237" i="1"/>
  <c r="I283" i="1" s="1"/>
  <c r="E233" i="1"/>
  <c r="E279" i="1" s="1"/>
  <c r="K197" i="1"/>
  <c r="N197" i="1" s="1"/>
  <c r="B243" i="1"/>
  <c r="B289" i="1" s="1"/>
  <c r="K194" i="1"/>
  <c r="N194" i="1" s="1"/>
  <c r="B240" i="1"/>
  <c r="B286" i="1" s="1"/>
  <c r="K196" i="1"/>
  <c r="N196" i="1" s="1"/>
  <c r="B242" i="1"/>
  <c r="B288" i="1" s="1"/>
  <c r="D239" i="1"/>
  <c r="D285" i="1" s="1"/>
  <c r="G238" i="1"/>
  <c r="G284" i="1" s="1"/>
  <c r="H237" i="1"/>
  <c r="H283" i="1" s="1"/>
  <c r="I236" i="1"/>
  <c r="I282" i="1" s="1"/>
  <c r="B234" i="1"/>
  <c r="B280" i="1" s="1"/>
  <c r="C233" i="1"/>
  <c r="C279" i="1" s="1"/>
  <c r="K199" i="1"/>
  <c r="N199" i="1" s="1"/>
  <c r="B245" i="1"/>
  <c r="B291" i="1" s="1"/>
  <c r="K195" i="1"/>
  <c r="N195" i="1" s="1"/>
  <c r="B241" i="1"/>
  <c r="B287" i="1" s="1"/>
  <c r="D238" i="1"/>
  <c r="D284" i="1" s="1"/>
  <c r="H236" i="1"/>
  <c r="H282" i="1" s="1"/>
  <c r="I235" i="1"/>
  <c r="I281" i="1" s="1"/>
  <c r="F234" i="1"/>
  <c r="F280" i="1" s="1"/>
  <c r="K200" i="1"/>
  <c r="N200" i="1" s="1"/>
  <c r="B246" i="1"/>
  <c r="B292" i="1" s="1"/>
  <c r="K292" i="1" s="1"/>
  <c r="N292" i="1" s="1"/>
  <c r="E376" i="1"/>
  <c r="E377" i="1"/>
  <c r="E373" i="1"/>
  <c r="E369" i="1"/>
  <c r="E374" i="1"/>
  <c r="E381" i="1"/>
  <c r="E372" i="1"/>
  <c r="E379" i="1"/>
  <c r="E370" i="1"/>
  <c r="E375" i="1"/>
  <c r="E371" i="1"/>
  <c r="E378" i="1"/>
  <c r="E380" i="1"/>
  <c r="B390" i="1"/>
  <c r="W283" i="47"/>
  <c r="W292" i="22"/>
  <c r="X286" i="22" s="1"/>
  <c r="C389" i="1"/>
  <c r="C390" i="1" s="1"/>
  <c r="W263" i="47"/>
  <c r="K61" i="47"/>
  <c r="N61" i="47" s="1"/>
  <c r="K53" i="47"/>
  <c r="N53" i="47" s="1"/>
  <c r="K60" i="47"/>
  <c r="N60" i="47" s="1"/>
  <c r="K54" i="47"/>
  <c r="N54" i="47" s="1"/>
  <c r="K59" i="47"/>
  <c r="N59" i="47" s="1"/>
  <c r="K51" i="47"/>
  <c r="N51" i="47" s="1"/>
  <c r="K63" i="47"/>
  <c r="N63" i="47" s="1"/>
  <c r="K55" i="47"/>
  <c r="N55" i="47" s="1"/>
  <c r="K62" i="47"/>
  <c r="N62" i="47" s="1"/>
  <c r="K58" i="47"/>
  <c r="N58" i="47" s="1"/>
  <c r="K56" i="47"/>
  <c r="N56" i="47" s="1"/>
  <c r="K49" i="47"/>
  <c r="N49" i="47" s="1"/>
  <c r="K50" i="47"/>
  <c r="N50" i="47" s="1"/>
  <c r="K52" i="47"/>
  <c r="N52" i="47" s="1"/>
  <c r="K57" i="47"/>
  <c r="N57" i="47" s="1"/>
  <c r="K58" i="22"/>
  <c r="O58" i="22" s="1"/>
  <c r="K49" i="22"/>
  <c r="O49" i="22" s="1"/>
  <c r="K60" i="22"/>
  <c r="O60" i="22" s="1"/>
  <c r="K62" i="22"/>
  <c r="O62" i="22" s="1"/>
  <c r="K51" i="22"/>
  <c r="O51" i="22" s="1"/>
  <c r="K50" i="22"/>
  <c r="O50" i="22" s="1"/>
  <c r="K52" i="22"/>
  <c r="O52" i="22" s="1"/>
  <c r="K53" i="22"/>
  <c r="O53" i="22" s="1"/>
  <c r="K54" i="22"/>
  <c r="O54" i="22" s="1"/>
  <c r="K55" i="22"/>
  <c r="O55" i="22" s="1"/>
  <c r="K56" i="22"/>
  <c r="O56" i="22" s="1"/>
  <c r="K57" i="22"/>
  <c r="O57" i="22" s="1"/>
  <c r="K61" i="22"/>
  <c r="O61" i="22" s="1"/>
  <c r="K59" i="22"/>
  <c r="O59" i="22" s="1"/>
  <c r="W319" i="46"/>
  <c r="K56" i="46"/>
  <c r="N56" i="46" s="1"/>
  <c r="W287" i="46"/>
  <c r="K50" i="46"/>
  <c r="N50" i="46" s="1"/>
  <c r="K61" i="46"/>
  <c r="N61" i="46" s="1"/>
  <c r="K51" i="46"/>
  <c r="N51" i="46" s="1"/>
  <c r="K52" i="46"/>
  <c r="N52" i="46" s="1"/>
  <c r="K59" i="46"/>
  <c r="N59" i="46" s="1"/>
  <c r="K62" i="46"/>
  <c r="N62" i="46" s="1"/>
  <c r="K63" i="46"/>
  <c r="N63" i="46" s="1"/>
  <c r="K58" i="46"/>
  <c r="N58" i="46" s="1"/>
  <c r="K53" i="46"/>
  <c r="N53" i="46" s="1"/>
  <c r="K60" i="46"/>
  <c r="N60" i="46" s="1"/>
  <c r="K54" i="46"/>
  <c r="N54" i="46" s="1"/>
  <c r="K49" i="46"/>
  <c r="N49" i="46" s="1"/>
  <c r="K57" i="46"/>
  <c r="N57" i="46" s="1"/>
  <c r="K55" i="46"/>
  <c r="N55" i="46" s="1"/>
  <c r="D367" i="1"/>
  <c r="D368" i="1" s="1"/>
  <c r="Q247" i="1"/>
  <c r="K51" i="1"/>
  <c r="K57" i="1"/>
  <c r="N57" i="1" s="1"/>
  <c r="Q241" i="1" s="1"/>
  <c r="K62" i="1"/>
  <c r="N62" i="1" s="1"/>
  <c r="Q246" i="1" s="1"/>
  <c r="N211" i="1"/>
  <c r="R234" i="1" s="1"/>
  <c r="N215" i="1"/>
  <c r="R238" i="1" s="1"/>
  <c r="N214" i="1"/>
  <c r="R237" i="1" s="1"/>
  <c r="K56" i="1"/>
  <c r="N56" i="1" s="1"/>
  <c r="Q240" i="1" s="1"/>
  <c r="K53" i="1"/>
  <c r="K49" i="1"/>
  <c r="K52" i="1"/>
  <c r="K60" i="1"/>
  <c r="N60" i="1" s="1"/>
  <c r="Q244" i="1" s="1"/>
  <c r="K50" i="1"/>
  <c r="K55" i="1"/>
  <c r="K61" i="1"/>
  <c r="N61" i="1" s="1"/>
  <c r="Q245" i="1" s="1"/>
  <c r="K58" i="1"/>
  <c r="N58" i="1" s="1"/>
  <c r="Q242" i="1" s="1"/>
  <c r="K54" i="1"/>
  <c r="K59" i="1"/>
  <c r="N59" i="1" s="1"/>
  <c r="Q243" i="1" s="1"/>
  <c r="W363" i="1"/>
  <c r="W331" i="1"/>
  <c r="W283" i="22"/>
  <c r="X344" i="1" l="1"/>
  <c r="X343" i="1"/>
  <c r="X342" i="1"/>
  <c r="X341" i="1"/>
  <c r="X282" i="47"/>
  <c r="X274" i="47"/>
  <c r="X273" i="47"/>
  <c r="X287" i="22"/>
  <c r="X291" i="22"/>
  <c r="X266" i="22"/>
  <c r="X265" i="22"/>
  <c r="X310" i="46"/>
  <c r="X309" i="46"/>
  <c r="X301" i="46"/>
  <c r="X300" i="46"/>
  <c r="X353" i="1"/>
  <c r="X359" i="1"/>
  <c r="X357" i="1"/>
  <c r="X358" i="1"/>
  <c r="X355" i="1"/>
  <c r="X354" i="1"/>
  <c r="X352" i="1"/>
  <c r="X356" i="1"/>
  <c r="X271" i="47"/>
  <c r="X267" i="47"/>
  <c r="X281" i="47"/>
  <c r="X276" i="47"/>
  <c r="X272" i="47"/>
  <c r="X275" i="47"/>
  <c r="X269" i="47"/>
  <c r="X268" i="47"/>
  <c r="X280" i="47"/>
  <c r="X278" i="47"/>
  <c r="X279" i="47"/>
  <c r="X277" i="47"/>
  <c r="X270" i="47"/>
  <c r="X266" i="47"/>
  <c r="X242" i="47"/>
  <c r="X250" i="47"/>
  <c r="X240" i="47"/>
  <c r="X260" i="47"/>
  <c r="X241" i="47"/>
  <c r="X245" i="47"/>
  <c r="X249" i="47"/>
  <c r="X253" i="47"/>
  <c r="X238" i="47"/>
  <c r="X246" i="47"/>
  <c r="X254" i="47"/>
  <c r="X258" i="47"/>
  <c r="X244" i="47"/>
  <c r="X256" i="47"/>
  <c r="X255" i="47"/>
  <c r="X248" i="47"/>
  <c r="X252" i="47"/>
  <c r="X239" i="47"/>
  <c r="X243" i="47"/>
  <c r="X247" i="47"/>
  <c r="X251" i="47"/>
  <c r="X259" i="47"/>
  <c r="X236" i="47"/>
  <c r="X261" i="47"/>
  <c r="X237" i="47"/>
  <c r="X257" i="47"/>
  <c r="X261" i="46"/>
  <c r="X262" i="46"/>
  <c r="X266" i="46"/>
  <c r="X270" i="46"/>
  <c r="X267" i="46"/>
  <c r="X264" i="46"/>
  <c r="X268" i="46"/>
  <c r="X269" i="46"/>
  <c r="X271" i="46"/>
  <c r="X265" i="46"/>
  <c r="X263" i="46"/>
  <c r="D369" i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X314" i="46"/>
  <c r="X315" i="46"/>
  <c r="X316" i="46"/>
  <c r="X317" i="46"/>
  <c r="X285" i="46"/>
  <c r="X284" i="46"/>
  <c r="X283" i="46"/>
  <c r="X316" i="1"/>
  <c r="X312" i="1"/>
  <c r="X314" i="1"/>
  <c r="X310" i="1"/>
  <c r="X309" i="1"/>
  <c r="X313" i="1"/>
  <c r="X311" i="1"/>
  <c r="X318" i="1"/>
  <c r="X315" i="1"/>
  <c r="X317" i="1"/>
  <c r="X308" i="1"/>
  <c r="X327" i="1"/>
  <c r="X329" i="1"/>
  <c r="X328" i="1"/>
  <c r="K190" i="1"/>
  <c r="N190" i="1" s="1"/>
  <c r="K189" i="1"/>
  <c r="N189" i="1" s="1"/>
  <c r="B235" i="1"/>
  <c r="K191" i="1"/>
  <c r="N191" i="1" s="1"/>
  <c r="K192" i="1"/>
  <c r="N192" i="1" s="1"/>
  <c r="B238" i="1"/>
  <c r="K238" i="1" s="1"/>
  <c r="N238" i="1" s="1"/>
  <c r="B233" i="1"/>
  <c r="K233" i="1" s="1"/>
  <c r="N233" i="1" s="1"/>
  <c r="K187" i="1"/>
  <c r="N187" i="1" s="1"/>
  <c r="K193" i="1"/>
  <c r="N193" i="1" s="1"/>
  <c r="B239" i="1"/>
  <c r="K239" i="1" s="1"/>
  <c r="N239" i="1" s="1"/>
  <c r="K188" i="1"/>
  <c r="N188" i="1" s="1"/>
  <c r="E390" i="1"/>
  <c r="E389" i="1"/>
  <c r="X262" i="47"/>
  <c r="X289" i="22"/>
  <c r="X290" i="22"/>
  <c r="X288" i="22"/>
  <c r="X305" i="46"/>
  <c r="X304" i="46"/>
  <c r="X303" i="46"/>
  <c r="X338" i="1"/>
  <c r="X337" i="1"/>
  <c r="X347" i="1"/>
  <c r="X336" i="1"/>
  <c r="X339" i="1"/>
  <c r="X264" i="22"/>
  <c r="X263" i="22"/>
  <c r="X262" i="22"/>
  <c r="X306" i="46"/>
  <c r="X291" i="46"/>
  <c r="X234" i="47"/>
  <c r="X235" i="47"/>
  <c r="X233" i="47"/>
  <c r="X299" i="46"/>
  <c r="X311" i="46"/>
  <c r="X294" i="46"/>
  <c r="X272" i="46"/>
  <c r="X257" i="46"/>
  <c r="X293" i="46"/>
  <c r="X278" i="46"/>
  <c r="X312" i="46"/>
  <c r="X273" i="46"/>
  <c r="X318" i="46"/>
  <c r="X256" i="46"/>
  <c r="X292" i="46"/>
  <c r="X258" i="46"/>
  <c r="X308" i="46"/>
  <c r="X290" i="46"/>
  <c r="X281" i="46"/>
  <c r="X297" i="46"/>
  <c r="X298" i="46"/>
  <c r="X302" i="46"/>
  <c r="X277" i="46"/>
  <c r="X296" i="46"/>
  <c r="X313" i="46"/>
  <c r="X307" i="46"/>
  <c r="X282" i="46"/>
  <c r="X275" i="46"/>
  <c r="X279" i="46"/>
  <c r="X276" i="46"/>
  <c r="X260" i="46"/>
  <c r="X274" i="46"/>
  <c r="X295" i="46"/>
  <c r="X286" i="46"/>
  <c r="X259" i="46"/>
  <c r="X280" i="46"/>
  <c r="K245" i="1"/>
  <c r="N245" i="1" s="1"/>
  <c r="K283" i="1"/>
  <c r="N283" i="1" s="1"/>
  <c r="K288" i="1"/>
  <c r="N288" i="1" s="1"/>
  <c r="K247" i="1"/>
  <c r="N247" i="1" s="1"/>
  <c r="K293" i="1"/>
  <c r="N293" i="1" s="1"/>
  <c r="K291" i="1"/>
  <c r="N291" i="1" s="1"/>
  <c r="K282" i="1"/>
  <c r="N282" i="1" s="1"/>
  <c r="K241" i="1"/>
  <c r="N241" i="1" s="1"/>
  <c r="K286" i="1"/>
  <c r="N286" i="1" s="1"/>
  <c r="K240" i="1"/>
  <c r="N240" i="1" s="1"/>
  <c r="K289" i="1"/>
  <c r="N289" i="1" s="1"/>
  <c r="K234" i="1"/>
  <c r="N234" i="1" s="1"/>
  <c r="K243" i="1"/>
  <c r="N243" i="1" s="1"/>
  <c r="K242" i="1"/>
  <c r="N242" i="1" s="1"/>
  <c r="K287" i="1"/>
  <c r="N287" i="1" s="1"/>
  <c r="N51" i="1"/>
  <c r="Q235" i="1" s="1"/>
  <c r="K290" i="1"/>
  <c r="N290" i="1" s="1"/>
  <c r="K246" i="1"/>
  <c r="N246" i="1" s="1"/>
  <c r="N50" i="1"/>
  <c r="Q234" i="1" s="1"/>
  <c r="N49" i="1"/>
  <c r="Q233" i="1" s="1"/>
  <c r="K280" i="1"/>
  <c r="N280" i="1" s="1"/>
  <c r="K236" i="1"/>
  <c r="N236" i="1" s="1"/>
  <c r="N53" i="1"/>
  <c r="Q237" i="1" s="1"/>
  <c r="N54" i="1"/>
  <c r="Q238" i="1" s="1"/>
  <c r="K244" i="1"/>
  <c r="N244" i="1" s="1"/>
  <c r="K237" i="1"/>
  <c r="N237" i="1" s="1"/>
  <c r="N55" i="1"/>
  <c r="Q239" i="1" s="1"/>
  <c r="N52" i="1"/>
  <c r="Q236" i="1" s="1"/>
  <c r="X345" i="1"/>
  <c r="X362" i="1"/>
  <c r="X361" i="1"/>
  <c r="X360" i="1"/>
  <c r="X346" i="1"/>
  <c r="X335" i="1"/>
  <c r="X351" i="1"/>
  <c r="X348" i="1"/>
  <c r="X349" i="1"/>
  <c r="X340" i="1"/>
  <c r="X350" i="1"/>
  <c r="X334" i="1"/>
  <c r="X323" i="1"/>
  <c r="X330" i="1"/>
  <c r="X321" i="1"/>
  <c r="X319" i="1"/>
  <c r="X307" i="1"/>
  <c r="X320" i="1"/>
  <c r="X324" i="1"/>
  <c r="X302" i="1"/>
  <c r="X303" i="1"/>
  <c r="X305" i="1"/>
  <c r="X326" i="1"/>
  <c r="X322" i="1"/>
  <c r="X325" i="1"/>
  <c r="X304" i="1"/>
  <c r="X306" i="1"/>
  <c r="X278" i="22"/>
  <c r="X282" i="22"/>
  <c r="X280" i="22"/>
  <c r="X281" i="22"/>
  <c r="X279" i="22"/>
  <c r="X277" i="22"/>
  <c r="X259" i="22"/>
  <c r="X271" i="22"/>
  <c r="X270" i="22"/>
  <c r="X272" i="22"/>
  <c r="X269" i="22"/>
  <c r="X260" i="22"/>
  <c r="X257" i="22"/>
  <c r="X275" i="22"/>
  <c r="X256" i="22"/>
  <c r="X258" i="22"/>
  <c r="X267" i="22"/>
  <c r="X274" i="22"/>
  <c r="X273" i="22"/>
  <c r="X276" i="22"/>
  <c r="X261" i="22"/>
  <c r="X268" i="22"/>
  <c r="X292" i="22" l="1"/>
  <c r="X283" i="47"/>
  <c r="B284" i="1"/>
  <c r="K284" i="1" s="1"/>
  <c r="N284" i="1" s="1"/>
  <c r="B281" i="1"/>
  <c r="K281" i="1" s="1"/>
  <c r="N281" i="1" s="1"/>
  <c r="B285" i="1"/>
  <c r="K285" i="1" s="1"/>
  <c r="N285" i="1" s="1"/>
  <c r="K235" i="1"/>
  <c r="N235" i="1" s="1"/>
  <c r="B279" i="1"/>
  <c r="K279" i="1" s="1"/>
  <c r="N279" i="1" s="1"/>
  <c r="D389" i="1"/>
  <c r="X263" i="47"/>
  <c r="X319" i="46"/>
  <c r="X287" i="46"/>
  <c r="X363" i="1"/>
  <c r="X331" i="1"/>
  <c r="X283" i="22"/>
</calcChain>
</file>

<file path=xl/sharedStrings.xml><?xml version="1.0" encoding="utf-8"?>
<sst xmlns="http://schemas.openxmlformats.org/spreadsheetml/2006/main" count="1919" uniqueCount="141">
  <si>
    <t>PF</t>
  </si>
  <si>
    <t>FSE</t>
  </si>
  <si>
    <t>FŽP</t>
  </si>
  <si>
    <t>UJEP</t>
  </si>
  <si>
    <t>Celkem</t>
  </si>
  <si>
    <t>Dánsko</t>
  </si>
  <si>
    <t>Finsko</t>
  </si>
  <si>
    <t>Francie</t>
  </si>
  <si>
    <t>Itálie</t>
  </si>
  <si>
    <t>Litva</t>
  </si>
  <si>
    <t>Maďarsko</t>
  </si>
  <si>
    <t>Německo</t>
  </si>
  <si>
    <t>Nizozemí</t>
  </si>
  <si>
    <t>Polsko</t>
  </si>
  <si>
    <t>Portugalsko</t>
  </si>
  <si>
    <t>Rakousko</t>
  </si>
  <si>
    <t>Rumunsko</t>
  </si>
  <si>
    <t>Slovensko</t>
  </si>
  <si>
    <t>Slovinsko</t>
  </si>
  <si>
    <t>Španělsko</t>
  </si>
  <si>
    <t>Švédsko</t>
  </si>
  <si>
    <t>Turecko</t>
  </si>
  <si>
    <t>Velká Británie</t>
  </si>
  <si>
    <t>PřF</t>
  </si>
  <si>
    <t xml:space="preserve"> Španělsko</t>
  </si>
  <si>
    <t>FF</t>
  </si>
  <si>
    <t>Erasmus</t>
  </si>
  <si>
    <t>% podíl</t>
  </si>
  <si>
    <t>Výjezdy studentů</t>
  </si>
  <si>
    <t>FUD</t>
  </si>
  <si>
    <t>Řecko</t>
  </si>
  <si>
    <t>Norsko</t>
  </si>
  <si>
    <t>Estonsko</t>
  </si>
  <si>
    <t>Izrael</t>
  </si>
  <si>
    <t>Výukové pobyty</t>
  </si>
  <si>
    <t>Školení</t>
  </si>
  <si>
    <t>Celkem Erasmus</t>
  </si>
  <si>
    <t>REK</t>
  </si>
  <si>
    <t>Studijní pobyty</t>
  </si>
  <si>
    <t>Pracovní stáže</t>
  </si>
  <si>
    <t>01/02</t>
  </si>
  <si>
    <t>02/03</t>
  </si>
  <si>
    <t>03/04</t>
  </si>
  <si>
    <t>04/05</t>
  </si>
  <si>
    <t>05/06</t>
  </si>
  <si>
    <t>07/08</t>
  </si>
  <si>
    <t>06/07</t>
  </si>
  <si>
    <t>08/09</t>
  </si>
  <si>
    <t>Belgie</t>
  </si>
  <si>
    <t>09/10</t>
  </si>
  <si>
    <t>Ukrajina</t>
  </si>
  <si>
    <t>Vietnam</t>
  </si>
  <si>
    <t>Kumulace</t>
  </si>
  <si>
    <t>10/11</t>
  </si>
  <si>
    <t>Malta</t>
  </si>
  <si>
    <t>Island</t>
  </si>
  <si>
    <t>Bulharsko</t>
  </si>
  <si>
    <t>%podíl</t>
  </si>
  <si>
    <t>11/12</t>
  </si>
  <si>
    <t>Výjezdy zaměstnanců</t>
  </si>
  <si>
    <t>* o 3 víc - placeni přímo NA</t>
  </si>
  <si>
    <t>Příjezdy studentů</t>
  </si>
  <si>
    <t>Příjezdy zaměstnanců</t>
  </si>
  <si>
    <t>Lotyšsko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</si>
  <si>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</si>
  <si>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</si>
  <si>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</si>
  <si>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</si>
  <si>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</si>
  <si>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</si>
  <si>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</si>
  <si>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</si>
  <si>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</si>
  <si>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</si>
  <si>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1999/00</t>
  </si>
  <si>
    <t>2000/01</t>
  </si>
  <si>
    <t>2002/03</t>
  </si>
  <si>
    <t>2001/02*</t>
  </si>
  <si>
    <t>2013/14</t>
  </si>
  <si>
    <t>12/13</t>
  </si>
  <si>
    <t>FZS</t>
  </si>
  <si>
    <t>Švýcarsko</t>
  </si>
  <si>
    <t>Česká republika</t>
  </si>
  <si>
    <t>13/14</t>
  </si>
  <si>
    <t>Chorvatsko</t>
  </si>
  <si>
    <t>11/2</t>
  </si>
  <si>
    <t>14/15</t>
  </si>
  <si>
    <t>2014/15</t>
  </si>
  <si>
    <t>15/16</t>
  </si>
  <si>
    <t>Praktické stáže</t>
  </si>
  <si>
    <t>Studijní pobyty Erasmus</t>
  </si>
  <si>
    <t>Praktické stáže Erasmus</t>
  </si>
  <si>
    <t>Mobilita studentů Erasmus</t>
  </si>
  <si>
    <t>Mobilita zaměstnanců Erasmus</t>
  </si>
  <si>
    <t>Výukové pobyty Erasmus</t>
  </si>
  <si>
    <t>Školení Erasmus</t>
  </si>
  <si>
    <t>2015/16</t>
  </si>
  <si>
    <t>Irsko</t>
  </si>
  <si>
    <t>16/17</t>
  </si>
  <si>
    <t>2016/17</t>
  </si>
  <si>
    <t>2017/18</t>
  </si>
  <si>
    <t>2018/19</t>
  </si>
  <si>
    <t>17/18</t>
  </si>
  <si>
    <t>FSI</t>
  </si>
  <si>
    <t>18/19</t>
  </si>
  <si>
    <t>Makedonie</t>
  </si>
  <si>
    <t>19/20</t>
  </si>
  <si>
    <t>Írán</t>
  </si>
  <si>
    <t>Kosovo</t>
  </si>
  <si>
    <t>2019/20</t>
  </si>
  <si>
    <t>2020/21</t>
  </si>
  <si>
    <t>2021/22</t>
  </si>
  <si>
    <t>Mezinárodní smlouvy</t>
  </si>
  <si>
    <t>20/21</t>
  </si>
  <si>
    <t>21/22</t>
  </si>
  <si>
    <t>2022/23</t>
  </si>
  <si>
    <t>Erasmus
kumulace</t>
  </si>
  <si>
    <t>Ostatní *</t>
  </si>
  <si>
    <t>Ostatní*</t>
  </si>
  <si>
    <t>Praktické stáže ICM</t>
  </si>
  <si>
    <t>Studijní pobyty ICM</t>
  </si>
  <si>
    <t>Celkem ICM</t>
  </si>
  <si>
    <t>Erasmus + ICM</t>
  </si>
  <si>
    <t>Výukové pobyty ICM</t>
  </si>
  <si>
    <t>Školení ICM</t>
  </si>
  <si>
    <t>Erasmus + ICM studijní pobyty
dle zemí</t>
  </si>
  <si>
    <t>Erasmus + ICM praktické stáže
dle zemí</t>
  </si>
  <si>
    <t>Erasmus + ICM výukové pobyty
dle zemí</t>
  </si>
  <si>
    <t>Erasmus + ICM školení
dle zemí</t>
  </si>
  <si>
    <t>Erasmus praktické stáže + ICM
dle zemí</t>
  </si>
  <si>
    <t>Studijní pobyty Erasmus + ICM</t>
  </si>
  <si>
    <t>Praktické stáže Erasmus + ICM</t>
  </si>
  <si>
    <t>Studijní pobyty Erasmus+ ICM</t>
  </si>
  <si>
    <t>Praktické stáže Erasmus+ICM</t>
  </si>
  <si>
    <t>Výukové pobyty Erasmus + ICM</t>
  </si>
  <si>
    <t>Školení Erasmus + ICM</t>
  </si>
  <si>
    <t>Srbsko</t>
  </si>
  <si>
    <t>Kypr</t>
  </si>
  <si>
    <t>IP/PP mobilita</t>
  </si>
  <si>
    <t>Erasmus + ICM + IP/PP mobilita</t>
  </si>
  <si>
    <t>Erasmus + IP/PP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</si>
</sst>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5"/>
      <name val="Arial CE"/>
      <charset val="238"/>
    </font>
    <font>
      <b/>
      <sz val="12"/>
      <color indexed="10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12"/>
      <name val="Arial CE"/>
      <charset val="238"/>
    </font>
    <font>
      <b/>
      <sz val="8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Arial CE"/>
      <charset val="238"/>
    </font>
    <font>
      <b/>
      <sz val="12"/>
      <color indexed="10"/>
      <name val="Arial CE"/>
      <charset val="238"/>
    </font>
    <font>
      <sz val="12"/>
      <color indexed="10"/>
      <name val="Arial CE"/>
      <charset val="238"/>
    </font>
    <font>
      <sz val="8"/>
      <name val="Calibri"/>
      <family val="2"/>
      <charset val="238"/>
    </font>
    <font>
      <b/>
      <sz val="8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7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0" xfId="0" applyFont="1"/>
    <xf numFmtId="49" fontId="9" fillId="0" borderId="13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2" borderId="19" xfId="0" applyFont="1" applyFill="1" applyBorder="1"/>
    <xf numFmtId="0" fontId="8" fillId="2" borderId="1" xfId="0" applyFont="1" applyFill="1" applyBorder="1"/>
    <xf numFmtId="0" fontId="8" fillId="0" borderId="0" xfId="0" applyFont="1" applyFill="1"/>
    <xf numFmtId="49" fontId="9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0" borderId="13" xfId="0" applyNumberFormat="1" applyFont="1" applyBorder="1" applyAlignment="1">
      <alignment horizontal="center" wrapText="1"/>
    </xf>
    <xf numFmtId="49" fontId="9" fillId="0" borderId="1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2" borderId="0" xfId="0" applyFont="1" applyFill="1" applyAlignment="1"/>
    <xf numFmtId="49" fontId="9" fillId="0" borderId="12" xfId="0" applyNumberFormat="1" applyFont="1" applyBorder="1" applyAlignment="1">
      <alignment horizontal="center" wrapText="1"/>
    </xf>
    <xf numFmtId="0" fontId="3" fillId="2" borderId="0" xfId="0" applyFont="1" applyFill="1" applyAlignment="1"/>
    <xf numFmtId="49" fontId="7" fillId="2" borderId="15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/>
    </xf>
    <xf numFmtId="49" fontId="9" fillId="2" borderId="17" xfId="0" applyNumberFormat="1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horizontal="center"/>
    </xf>
    <xf numFmtId="49" fontId="9" fillId="2" borderId="28" xfId="0" applyNumberFormat="1" applyFont="1" applyFill="1" applyBorder="1" applyAlignment="1">
      <alignment horizontal="center"/>
    </xf>
    <xf numFmtId="49" fontId="9" fillId="2" borderId="12" xfId="0" applyNumberFormat="1" applyFont="1" applyFill="1" applyBorder="1"/>
    <xf numFmtId="49" fontId="8" fillId="2" borderId="10" xfId="0" applyNumberFormat="1" applyFont="1" applyFill="1" applyBorder="1"/>
    <xf numFmtId="0" fontId="8" fillId="2" borderId="11" xfId="0" applyFont="1" applyFill="1" applyBorder="1"/>
    <xf numFmtId="0" fontId="8" fillId="2" borderId="29" xfId="0" applyFont="1" applyFill="1" applyBorder="1"/>
    <xf numFmtId="1" fontId="9" fillId="2" borderId="30" xfId="0" applyNumberFormat="1" applyFont="1" applyFill="1" applyBorder="1"/>
    <xf numFmtId="164" fontId="9" fillId="2" borderId="10" xfId="0" applyNumberFormat="1" applyFont="1" applyFill="1" applyBorder="1"/>
    <xf numFmtId="1" fontId="9" fillId="2" borderId="31" xfId="0" applyNumberFormat="1" applyFont="1" applyFill="1" applyBorder="1"/>
    <xf numFmtId="164" fontId="9" fillId="2" borderId="8" xfId="0" applyNumberFormat="1" applyFont="1" applyFill="1" applyBorder="1"/>
    <xf numFmtId="49" fontId="9" fillId="2" borderId="13" xfId="0" applyNumberFormat="1" applyFont="1" applyFill="1" applyBorder="1"/>
    <xf numFmtId="49" fontId="8" fillId="2" borderId="8" xfId="0" applyNumberFormat="1" applyFont="1" applyFill="1" applyBorder="1"/>
    <xf numFmtId="0" fontId="8" fillId="2" borderId="8" xfId="0" applyNumberFormat="1" applyFont="1" applyFill="1" applyBorder="1"/>
    <xf numFmtId="0" fontId="8" fillId="2" borderId="8" xfId="0" applyFont="1" applyFill="1" applyBorder="1"/>
    <xf numFmtId="49" fontId="9" fillId="2" borderId="32" xfId="0" applyNumberFormat="1" applyFont="1" applyFill="1" applyBorder="1"/>
    <xf numFmtId="0" fontId="8" fillId="2" borderId="33" xfId="0" applyNumberFormat="1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1" fontId="9" fillId="2" borderId="36" xfId="0" applyNumberFormat="1" applyFont="1" applyFill="1" applyBorder="1"/>
    <xf numFmtId="164" fontId="9" fillId="2" borderId="33" xfId="0" applyNumberFormat="1" applyFont="1" applyFill="1" applyBorder="1"/>
    <xf numFmtId="49" fontId="9" fillId="2" borderId="37" xfId="0" applyNumberFormat="1" applyFont="1" applyFill="1" applyBorder="1"/>
    <xf numFmtId="1" fontId="9" fillId="2" borderId="38" xfId="0" applyNumberFormat="1" applyFont="1" applyFill="1" applyBorder="1"/>
    <xf numFmtId="1" fontId="9" fillId="2" borderId="2" xfId="0" applyNumberFormat="1" applyFont="1" applyFill="1" applyBorder="1"/>
    <xf numFmtId="1" fontId="9" fillId="2" borderId="39" xfId="0" applyNumberFormat="1" applyFont="1" applyFill="1" applyBorder="1"/>
    <xf numFmtId="164" fontId="9" fillId="2" borderId="38" xfId="0" applyNumberFormat="1" applyFont="1" applyFill="1" applyBorder="1"/>
    <xf numFmtId="0" fontId="12" fillId="2" borderId="15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2" fontId="10" fillId="2" borderId="38" xfId="0" applyNumberFormat="1" applyFont="1" applyFill="1" applyBorder="1"/>
    <xf numFmtId="2" fontId="10" fillId="2" borderId="6" xfId="0" applyNumberFormat="1" applyFont="1" applyFill="1" applyBorder="1"/>
    <xf numFmtId="2" fontId="10" fillId="2" borderId="49" xfId="0" applyNumberFormat="1" applyFont="1" applyFill="1" applyBorder="1"/>
    <xf numFmtId="0" fontId="10" fillId="2" borderId="39" xfId="0" applyFont="1" applyFill="1" applyBorder="1"/>
    <xf numFmtId="0" fontId="10" fillId="2" borderId="50" xfId="0" applyFont="1" applyFill="1" applyBorder="1"/>
    <xf numFmtId="0" fontId="10" fillId="2" borderId="51" xfId="0" applyFont="1" applyFill="1" applyBorder="1"/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 applyFill="1" applyAlignment="1"/>
    <xf numFmtId="0" fontId="7" fillId="0" borderId="15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0" fillId="0" borderId="0" xfId="0" applyFont="1" applyFill="1"/>
    <xf numFmtId="49" fontId="9" fillId="0" borderId="12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wrapText="1"/>
    </xf>
    <xf numFmtId="49" fontId="9" fillId="0" borderId="14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0" fillId="0" borderId="0" xfId="0" applyFill="1"/>
    <xf numFmtId="49" fontId="7" fillId="0" borderId="15" xfId="0" applyNumberFormat="1" applyFont="1" applyFill="1" applyBorder="1" applyAlignment="1">
      <alignment horizontal="center" wrapText="1"/>
    </xf>
    <xf numFmtId="49" fontId="9" fillId="0" borderId="18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27" xfId="0" applyNumberFormat="1" applyFont="1" applyFill="1" applyBorder="1" applyAlignment="1">
      <alignment horizontal="center"/>
    </xf>
    <xf numFmtId="49" fontId="9" fillId="0" borderId="28" xfId="0" applyNumberFormat="1" applyFont="1" applyFill="1" applyBorder="1" applyAlignment="1">
      <alignment horizontal="center"/>
    </xf>
    <xf numFmtId="49" fontId="9" fillId="0" borderId="12" xfId="0" applyNumberFormat="1" applyFont="1" applyFill="1" applyBorder="1"/>
    <xf numFmtId="49" fontId="8" fillId="0" borderId="10" xfId="0" applyNumberFormat="1" applyFont="1" applyFill="1" applyBorder="1"/>
    <xf numFmtId="0" fontId="8" fillId="0" borderId="11" xfId="0" applyFont="1" applyFill="1" applyBorder="1"/>
    <xf numFmtId="0" fontId="8" fillId="0" borderId="29" xfId="0" applyFont="1" applyFill="1" applyBorder="1"/>
    <xf numFmtId="0" fontId="8" fillId="0" borderId="12" xfId="0" applyFont="1" applyFill="1" applyBorder="1"/>
    <xf numFmtId="1" fontId="9" fillId="0" borderId="30" xfId="0" applyNumberFormat="1" applyFont="1" applyFill="1" applyBorder="1"/>
    <xf numFmtId="164" fontId="9" fillId="0" borderId="10" xfId="0" applyNumberFormat="1" applyFont="1" applyFill="1" applyBorder="1"/>
    <xf numFmtId="1" fontId="9" fillId="0" borderId="31" xfId="0" applyNumberFormat="1" applyFont="1" applyFill="1" applyBorder="1"/>
    <xf numFmtId="164" fontId="9" fillId="0" borderId="8" xfId="0" applyNumberFormat="1" applyFont="1" applyFill="1" applyBorder="1"/>
    <xf numFmtId="49" fontId="9" fillId="0" borderId="13" xfId="0" applyNumberFormat="1" applyFont="1" applyFill="1" applyBorder="1"/>
    <xf numFmtId="49" fontId="8" fillId="0" borderId="8" xfId="0" applyNumberFormat="1" applyFont="1" applyFill="1" applyBorder="1"/>
    <xf numFmtId="0" fontId="8" fillId="0" borderId="1" xfId="0" applyFont="1" applyFill="1" applyBorder="1"/>
    <xf numFmtId="0" fontId="8" fillId="0" borderId="19" xfId="0" applyFont="1" applyFill="1" applyBorder="1"/>
    <xf numFmtId="0" fontId="8" fillId="0" borderId="13" xfId="0" applyFont="1" applyFill="1" applyBorder="1"/>
    <xf numFmtId="0" fontId="8" fillId="0" borderId="8" xfId="0" applyNumberFormat="1" applyFont="1" applyFill="1" applyBorder="1"/>
    <xf numFmtId="0" fontId="8" fillId="0" borderId="8" xfId="0" applyFont="1" applyFill="1" applyBorder="1"/>
    <xf numFmtId="49" fontId="9" fillId="0" borderId="32" xfId="0" applyNumberFormat="1" applyFont="1" applyFill="1" applyBorder="1"/>
    <xf numFmtId="0" fontId="8" fillId="0" borderId="33" xfId="0" applyNumberFormat="1" applyFont="1" applyFill="1" applyBorder="1"/>
    <xf numFmtId="0" fontId="8" fillId="0" borderId="34" xfId="0" applyFont="1" applyFill="1" applyBorder="1"/>
    <xf numFmtId="0" fontId="8" fillId="0" borderId="35" xfId="0" applyFont="1" applyFill="1" applyBorder="1"/>
    <xf numFmtId="0" fontId="8" fillId="0" borderId="32" xfId="0" applyFont="1" applyFill="1" applyBorder="1"/>
    <xf numFmtId="1" fontId="9" fillId="0" borderId="36" xfId="0" applyNumberFormat="1" applyFont="1" applyFill="1" applyBorder="1"/>
    <xf numFmtId="164" fontId="9" fillId="0" borderId="33" xfId="0" applyNumberFormat="1" applyFont="1" applyFill="1" applyBorder="1"/>
    <xf numFmtId="49" fontId="9" fillId="0" borderId="37" xfId="0" applyNumberFormat="1" applyFont="1" applyFill="1" applyBorder="1"/>
    <xf numFmtId="1" fontId="9" fillId="0" borderId="38" xfId="0" applyNumberFormat="1" applyFont="1" applyFill="1" applyBorder="1"/>
    <xf numFmtId="1" fontId="9" fillId="0" borderId="2" xfId="0" applyNumberFormat="1" applyFont="1" applyFill="1" applyBorder="1"/>
    <xf numFmtId="1" fontId="9" fillId="0" borderId="39" xfId="0" applyNumberFormat="1" applyFont="1" applyFill="1" applyBorder="1"/>
    <xf numFmtId="164" fontId="9" fillId="0" borderId="38" xfId="0" applyNumberFormat="1" applyFont="1" applyFill="1" applyBorder="1"/>
    <xf numFmtId="49" fontId="9" fillId="0" borderId="0" xfId="0" applyNumberFormat="1" applyFont="1" applyFill="1" applyBorder="1"/>
    <xf numFmtId="1" fontId="9" fillId="0" borderId="0" xfId="0" applyNumberFormat="1" applyFont="1" applyFill="1" applyBorder="1"/>
    <xf numFmtId="164" fontId="9" fillId="0" borderId="0" xfId="0" applyNumberFormat="1" applyFont="1" applyFill="1" applyBorder="1"/>
    <xf numFmtId="0" fontId="12" fillId="0" borderId="15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 shrinkToFit="1"/>
    </xf>
    <xf numFmtId="0" fontId="10" fillId="0" borderId="15" xfId="0" applyFont="1" applyFill="1" applyBorder="1" applyAlignment="1">
      <alignment horizontal="center" wrapText="1" shrinkToFit="1"/>
    </xf>
    <xf numFmtId="0" fontId="10" fillId="0" borderId="28" xfId="0" applyFont="1" applyFill="1" applyBorder="1" applyAlignment="1">
      <alignment horizontal="center" wrapText="1" shrinkToFit="1"/>
    </xf>
    <xf numFmtId="0" fontId="10" fillId="0" borderId="12" xfId="0" applyFont="1" applyFill="1" applyBorder="1"/>
    <xf numFmtId="0" fontId="8" fillId="0" borderId="10" xfId="0" applyFont="1" applyFill="1" applyBorder="1"/>
    <xf numFmtId="0" fontId="8" fillId="0" borderId="30" xfId="0" applyFont="1" applyFill="1" applyBorder="1"/>
    <xf numFmtId="0" fontId="10" fillId="0" borderId="13" xfId="0" applyFont="1" applyFill="1" applyBorder="1"/>
    <xf numFmtId="0" fontId="8" fillId="0" borderId="31" xfId="0" applyFont="1" applyFill="1" applyBorder="1"/>
    <xf numFmtId="0" fontId="11" fillId="0" borderId="0" xfId="0" applyFont="1" applyFill="1"/>
    <xf numFmtId="0" fontId="10" fillId="0" borderId="59" xfId="0" applyFont="1" applyFill="1" applyBorder="1"/>
    <xf numFmtId="0" fontId="8" fillId="0" borderId="38" xfId="0" applyFont="1" applyFill="1" applyBorder="1"/>
    <xf numFmtId="0" fontId="8" fillId="0" borderId="37" xfId="0" applyFont="1" applyFill="1" applyBorder="1"/>
    <xf numFmtId="0" fontId="8" fillId="0" borderId="39" xfId="0" applyFont="1" applyFill="1" applyBorder="1"/>
    <xf numFmtId="49" fontId="9" fillId="2" borderId="0" xfId="0" applyNumberFormat="1" applyFont="1" applyFill="1" applyBorder="1" applyAlignment="1"/>
    <xf numFmtId="0" fontId="10" fillId="0" borderId="42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wrapText="1"/>
    </xf>
    <xf numFmtId="0" fontId="10" fillId="0" borderId="52" xfId="0" applyFont="1" applyFill="1" applyBorder="1"/>
    <xf numFmtId="0" fontId="9" fillId="0" borderId="9" xfId="0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32" xfId="0" applyFont="1" applyFill="1" applyBorder="1"/>
    <xf numFmtId="0" fontId="8" fillId="0" borderId="33" xfId="0" applyFont="1" applyFill="1" applyBorder="1"/>
    <xf numFmtId="0" fontId="8" fillId="0" borderId="36" xfId="0" applyFont="1" applyFill="1" applyBorder="1"/>
    <xf numFmtId="0" fontId="17" fillId="0" borderId="15" xfId="0" applyFont="1" applyFill="1" applyBorder="1" applyAlignment="1">
      <alignment horizontal="center" wrapText="1"/>
    </xf>
    <xf numFmtId="0" fontId="10" fillId="0" borderId="0" xfId="0" applyFont="1" applyFill="1" applyAlignment="1"/>
    <xf numFmtId="0" fontId="10" fillId="0" borderId="14" xfId="0" applyFont="1" applyFill="1" applyBorder="1"/>
    <xf numFmtId="0" fontId="8" fillId="0" borderId="9" xfId="0" applyFont="1" applyFill="1" applyBorder="1"/>
    <xf numFmtId="0" fontId="8" fillId="0" borderId="14" xfId="0" applyFont="1" applyFill="1" applyBorder="1"/>
    <xf numFmtId="0" fontId="8" fillId="0" borderId="64" xfId="0" applyFont="1" applyFill="1" applyBorder="1"/>
    <xf numFmtId="49" fontId="9" fillId="0" borderId="65" xfId="0" applyNumberFormat="1" applyFont="1" applyBorder="1" applyAlignment="1">
      <alignment horizontal="center" wrapText="1"/>
    </xf>
    <xf numFmtId="0" fontId="8" fillId="0" borderId="66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2" borderId="50" xfId="0" applyFont="1" applyFill="1" applyBorder="1"/>
    <xf numFmtId="1" fontId="8" fillId="0" borderId="24" xfId="0" applyNumberFormat="1" applyFont="1" applyFill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" fontId="9" fillId="0" borderId="61" xfId="0" applyNumberFormat="1" applyFont="1" applyFill="1" applyBorder="1"/>
    <xf numFmtId="0" fontId="8" fillId="0" borderId="63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Fill="1" applyBorder="1" applyAlignment="1"/>
    <xf numFmtId="0" fontId="4" fillId="0" borderId="1" xfId="0" applyFont="1" applyFill="1" applyBorder="1"/>
    <xf numFmtId="0" fontId="4" fillId="0" borderId="19" xfId="0" applyFont="1" applyFill="1" applyBorder="1"/>
    <xf numFmtId="1" fontId="10" fillId="0" borderId="38" xfId="0" applyNumberFormat="1" applyFont="1" applyFill="1" applyBorder="1"/>
    <xf numFmtId="1" fontId="10" fillId="0" borderId="2" xfId="0" applyNumberFormat="1" applyFont="1" applyFill="1" applyBorder="1"/>
    <xf numFmtId="0" fontId="4" fillId="0" borderId="3" xfId="0" applyFont="1" applyFill="1" applyBorder="1"/>
    <xf numFmtId="0" fontId="4" fillId="0" borderId="63" xfId="0" applyFont="1" applyFill="1" applyBorder="1"/>
    <xf numFmtId="49" fontId="9" fillId="0" borderId="14" xfId="0" applyNumberFormat="1" applyFont="1" applyFill="1" applyBorder="1"/>
    <xf numFmtId="164" fontId="9" fillId="0" borderId="60" xfId="0" applyNumberFormat="1" applyFont="1" applyFill="1" applyBorder="1"/>
    <xf numFmtId="1" fontId="8" fillId="0" borderId="10" xfId="0" applyNumberFormat="1" applyFont="1" applyFill="1" applyBorder="1"/>
    <xf numFmtId="1" fontId="8" fillId="0" borderId="11" xfId="0" applyNumberFormat="1" applyFont="1" applyFill="1" applyBorder="1"/>
    <xf numFmtId="1" fontId="8" fillId="0" borderId="29" xfId="0" applyNumberFormat="1" applyFont="1" applyFill="1" applyBorder="1"/>
    <xf numFmtId="1" fontId="8" fillId="0" borderId="8" xfId="0" applyNumberFormat="1" applyFont="1" applyFill="1" applyBorder="1"/>
    <xf numFmtId="1" fontId="8" fillId="0" borderId="1" xfId="0" applyNumberFormat="1" applyFont="1" applyFill="1" applyBorder="1"/>
    <xf numFmtId="1" fontId="8" fillId="0" borderId="19" xfId="0" applyNumberFormat="1" applyFont="1" applyFill="1" applyBorder="1"/>
    <xf numFmtId="1" fontId="8" fillId="0" borderId="68" xfId="0" applyNumberFormat="1" applyFont="1" applyFill="1" applyBorder="1"/>
    <xf numFmtId="1" fontId="8" fillId="0" borderId="34" xfId="0" applyNumberFormat="1" applyFont="1" applyFill="1" applyBorder="1"/>
    <xf numFmtId="1" fontId="8" fillId="0" borderId="35" xfId="0" applyNumberFormat="1" applyFont="1" applyFill="1" applyBorder="1"/>
    <xf numFmtId="49" fontId="9" fillId="2" borderId="14" xfId="0" applyNumberFormat="1" applyFont="1" applyFill="1" applyBorder="1"/>
    <xf numFmtId="1" fontId="8" fillId="2" borderId="10" xfId="0" applyNumberFormat="1" applyFont="1" applyFill="1" applyBorder="1"/>
    <xf numFmtId="1" fontId="8" fillId="2" borderId="11" xfId="0" applyNumberFormat="1" applyFont="1" applyFill="1" applyBorder="1"/>
    <xf numFmtId="1" fontId="8" fillId="2" borderId="29" xfId="0" applyNumberFormat="1" applyFont="1" applyFill="1" applyBorder="1"/>
    <xf numFmtId="1" fontId="8" fillId="2" borderId="8" xfId="0" applyNumberFormat="1" applyFont="1" applyFill="1" applyBorder="1"/>
    <xf numFmtId="1" fontId="8" fillId="2" borderId="1" xfId="0" applyNumberFormat="1" applyFont="1" applyFill="1" applyBorder="1"/>
    <xf numFmtId="1" fontId="8" fillId="2" borderId="19" xfId="0" applyNumberFormat="1" applyFont="1" applyFill="1" applyBorder="1"/>
    <xf numFmtId="1" fontId="8" fillId="2" borderId="9" xfId="0" applyNumberFormat="1" applyFont="1" applyFill="1" applyBorder="1"/>
    <xf numFmtId="1" fontId="8" fillId="2" borderId="3" xfId="0" applyNumberFormat="1" applyFont="1" applyFill="1" applyBorder="1"/>
    <xf numFmtId="1" fontId="8" fillId="2" borderId="63" xfId="0" applyNumberFormat="1" applyFont="1" applyFill="1" applyBorder="1"/>
    <xf numFmtId="1" fontId="8" fillId="2" borderId="33" xfId="0" applyNumberFormat="1" applyFont="1" applyFill="1" applyBorder="1"/>
    <xf numFmtId="1" fontId="8" fillId="2" borderId="34" xfId="0" applyNumberFormat="1" applyFont="1" applyFill="1" applyBorder="1"/>
    <xf numFmtId="1" fontId="8" fillId="2" borderId="35" xfId="0" applyNumberFormat="1" applyFont="1" applyFill="1" applyBorder="1"/>
    <xf numFmtId="49" fontId="8" fillId="2" borderId="9" xfId="0" applyNumberFormat="1" applyFont="1" applyFill="1" applyBorder="1"/>
    <xf numFmtId="0" fontId="8" fillId="2" borderId="3" xfId="0" applyFont="1" applyFill="1" applyBorder="1"/>
    <xf numFmtId="0" fontId="8" fillId="2" borderId="63" xfId="0" applyFont="1" applyFill="1" applyBorder="1"/>
    <xf numFmtId="0" fontId="8" fillId="0" borderId="66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center"/>
    </xf>
    <xf numFmtId="0" fontId="8" fillId="0" borderId="65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6" fillId="0" borderId="0" xfId="0" applyFont="1" applyFill="1"/>
    <xf numFmtId="0" fontId="10" fillId="0" borderId="17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4" fillId="0" borderId="0" xfId="0" applyFont="1" applyFill="1"/>
    <xf numFmtId="49" fontId="10" fillId="0" borderId="12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10" fillId="0" borderId="13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49" fontId="10" fillId="0" borderId="23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53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 wrapText="1"/>
    </xf>
    <xf numFmtId="0" fontId="4" fillId="0" borderId="38" xfId="0" applyFont="1" applyFill="1" applyBorder="1"/>
    <xf numFmtId="0" fontId="4" fillId="0" borderId="2" xfId="0" applyFont="1" applyFill="1" applyBorder="1"/>
    <xf numFmtId="0" fontId="10" fillId="0" borderId="46" xfId="0" applyFont="1" applyFill="1" applyBorder="1" applyAlignment="1">
      <alignment horizontal="center" wrapText="1"/>
    </xf>
    <xf numFmtId="0" fontId="4" fillId="0" borderId="6" xfId="0" applyFont="1" applyFill="1" applyBorder="1"/>
    <xf numFmtId="0" fontId="4" fillId="0" borderId="5" xfId="0" applyFont="1" applyFill="1" applyBorder="1"/>
    <xf numFmtId="0" fontId="10" fillId="0" borderId="47" xfId="0" applyFont="1" applyFill="1" applyBorder="1" applyAlignment="1">
      <alignment horizontal="center" wrapText="1"/>
    </xf>
    <xf numFmtId="0" fontId="4" fillId="0" borderId="44" xfId="0" applyFont="1" applyFill="1" applyBorder="1"/>
    <xf numFmtId="0" fontId="4" fillId="0" borderId="45" xfId="0" applyFont="1" applyFill="1" applyBorder="1"/>
    <xf numFmtId="0" fontId="10" fillId="0" borderId="48" xfId="0" applyFont="1" applyFill="1" applyBorder="1" applyAlignment="1">
      <alignment horizontal="center" wrapText="1"/>
    </xf>
    <xf numFmtId="0" fontId="10" fillId="0" borderId="49" xfId="0" applyFont="1" applyFill="1" applyBorder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4" fillId="0" borderId="2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62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10" fillId="0" borderId="62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9" fillId="0" borderId="65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 wrapText="1"/>
    </xf>
    <xf numFmtId="49" fontId="10" fillId="0" borderId="27" xfId="0" applyNumberFormat="1" applyFont="1" applyFill="1" applyBorder="1" applyAlignment="1">
      <alignment horizontal="center"/>
    </xf>
    <xf numFmtId="49" fontId="10" fillId="0" borderId="28" xfId="0" applyNumberFormat="1" applyFont="1" applyFill="1" applyBorder="1" applyAlignment="1">
      <alignment horizontal="center"/>
    </xf>
    <xf numFmtId="49" fontId="10" fillId="0" borderId="12" xfId="0" applyNumberFormat="1" applyFont="1" applyFill="1" applyBorder="1"/>
    <xf numFmtId="49" fontId="4" fillId="0" borderId="10" xfId="0" applyNumberFormat="1" applyFont="1" applyFill="1" applyBorder="1"/>
    <xf numFmtId="0" fontId="4" fillId="0" borderId="11" xfId="0" applyFont="1" applyFill="1" applyBorder="1"/>
    <xf numFmtId="0" fontId="4" fillId="0" borderId="29" xfId="0" applyFont="1" applyFill="1" applyBorder="1"/>
    <xf numFmtId="1" fontId="10" fillId="0" borderId="30" xfId="0" applyNumberFormat="1" applyFont="1" applyFill="1" applyBorder="1"/>
    <xf numFmtId="164" fontId="10" fillId="0" borderId="10" xfId="0" applyNumberFormat="1" applyFont="1" applyFill="1" applyBorder="1"/>
    <xf numFmtId="1" fontId="10" fillId="0" borderId="31" xfId="0" applyNumberFormat="1" applyFont="1" applyFill="1" applyBorder="1"/>
    <xf numFmtId="164" fontId="10" fillId="0" borderId="8" xfId="0" applyNumberFormat="1" applyFont="1" applyFill="1" applyBorder="1"/>
    <xf numFmtId="49" fontId="10" fillId="0" borderId="13" xfId="0" applyNumberFormat="1" applyFont="1" applyFill="1" applyBorder="1"/>
    <xf numFmtId="49" fontId="4" fillId="0" borderId="8" xfId="0" applyNumberFormat="1" applyFont="1" applyFill="1" applyBorder="1"/>
    <xf numFmtId="0" fontId="4" fillId="0" borderId="8" xfId="0" applyNumberFormat="1" applyFont="1" applyFill="1" applyBorder="1"/>
    <xf numFmtId="0" fontId="4" fillId="0" borderId="8" xfId="0" applyFont="1" applyFill="1" applyBorder="1"/>
    <xf numFmtId="49" fontId="10" fillId="0" borderId="14" xfId="0" applyNumberFormat="1" applyFont="1" applyFill="1" applyBorder="1"/>
    <xf numFmtId="49" fontId="4" fillId="0" borderId="9" xfId="0" applyNumberFormat="1" applyFont="1" applyFill="1" applyBorder="1"/>
    <xf numFmtId="49" fontId="10" fillId="0" borderId="32" xfId="0" applyNumberFormat="1" applyFont="1" applyFill="1" applyBorder="1"/>
    <xf numFmtId="0" fontId="4" fillId="0" borderId="33" xfId="0" applyNumberFormat="1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1" fontId="10" fillId="0" borderId="36" xfId="0" applyNumberFormat="1" applyFont="1" applyFill="1" applyBorder="1"/>
    <xf numFmtId="164" fontId="10" fillId="0" borderId="33" xfId="0" applyNumberFormat="1" applyFont="1" applyFill="1" applyBorder="1"/>
    <xf numFmtId="49" fontId="10" fillId="0" borderId="37" xfId="0" applyNumberFormat="1" applyFont="1" applyFill="1" applyBorder="1"/>
    <xf numFmtId="1" fontId="10" fillId="0" borderId="39" xfId="0" applyNumberFormat="1" applyFont="1" applyFill="1" applyBorder="1"/>
    <xf numFmtId="164" fontId="10" fillId="0" borderId="38" xfId="0" applyNumberFormat="1" applyFont="1" applyFill="1" applyBorder="1"/>
    <xf numFmtId="0" fontId="4" fillId="0" borderId="9" xfId="0" applyFont="1" applyFill="1" applyBorder="1"/>
    <xf numFmtId="1" fontId="10" fillId="0" borderId="64" xfId="0" applyNumberFormat="1" applyFont="1" applyFill="1" applyBorder="1"/>
    <xf numFmtId="164" fontId="10" fillId="0" borderId="9" xfId="0" applyNumberFormat="1" applyFont="1" applyFill="1" applyBorder="1"/>
    <xf numFmtId="1" fontId="10" fillId="0" borderId="51" xfId="0" applyNumberFormat="1" applyFont="1" applyFill="1" applyBorder="1"/>
    <xf numFmtId="164" fontId="10" fillId="0" borderId="49" xfId="0" applyNumberFormat="1" applyFont="1" applyFill="1" applyBorder="1"/>
    <xf numFmtId="0" fontId="8" fillId="0" borderId="3" xfId="1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75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lor theme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  <dxf>
      <font>
        <b val="0"/>
        <i val="0"/>
        <condense val="0"/>
        <extend val="0"/>
        <u val="none"/>
        <color indexed="9"/>
      </font>
    </dxf>
  </dxfs>
  <tableStyles count="0" defaultTableStyle="TableStyleMedium2" defaultPivotStyle="PivotStyleLight16"/>
  <colors>
    <mruColors>
      <color rgb="FF663300"/>
      <color rgb="FF996633"/>
      <color rgb="FFCC9900"/>
      <color rgb="FF00FFCC"/>
      <color rgb="FF006600"/>
      <color rgb="FF33CCFF"/>
      <color rgb="FFCC99FF"/>
      <color rgb="FFFFFF66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BD-498F-8701-773D5F1D3A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'SM vyjezdy'!$M$210:$M$230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vyjezdy'!$N$210:$N$230</c:f>
              <c:numCache>
                <c:formatCode>General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D-498F-8701-773D5F1D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07752"/>
        <c:axId val="1"/>
      </c:barChart>
      <c:catAx>
        <c:axId val="41380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413807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35E-2"/>
          <c:w val="0.6517857142857143"/>
          <c:h val="0.818385650224215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2D-4CFC-A036-F05086BC35D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2D-4CFC-A036-F05086BC35DE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2D-4CFC-A036-F05086BC35DE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2D-4CFC-A036-F05086BC35DE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2D-4CFC-A036-F05086BC35D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2D-4CFC-A036-F05086BC35DE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2D-4CFC-A036-F05086BC35DE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2D-4CFC-A036-F05086BC35DE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02D-4CFC-A036-F05086BC35DE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2D-4CFC-A036-F05086BC35DE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02D-4CFC-A036-F05086BC35DE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2D-4CFC-A036-F05086BC35DE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02D-4CFC-A036-F05086BC35DE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2D-4CFC-A036-F05086BC35DE}"/>
              </c:ext>
            </c:extLst>
          </c:dPt>
          <c:dPt>
            <c:idx val="1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02D-4CFC-A036-F05086BC35DE}"/>
              </c:ext>
            </c:extLst>
          </c:dPt>
          <c:dPt>
            <c:idx val="15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02D-4CFC-A036-F05086BC35DE}"/>
              </c:ext>
            </c:extLst>
          </c:dPt>
          <c:dPt>
            <c:idx val="1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02D-4CFC-A036-F05086BC35DE}"/>
              </c:ext>
            </c:extLst>
          </c:dPt>
          <c:dPt>
            <c:idx val="1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02D-4CFC-A036-F05086BC35DE}"/>
              </c:ext>
            </c:extLst>
          </c:dPt>
          <c:dPt>
            <c:idx val="1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02D-4CFC-A036-F05086BC35DE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02D-4CFC-A036-F05086BC35DE}"/>
              </c:ext>
            </c:extLst>
          </c:dPt>
          <c:dPt>
            <c:idx val="2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02D-4CFC-A036-F05086BC35DE}"/>
              </c:ext>
            </c:extLst>
          </c:dPt>
          <c:dPt>
            <c:idx val="2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02D-4CFC-A036-F05086BC35DE}"/>
              </c:ext>
            </c:extLst>
          </c:dPt>
          <c:dPt>
            <c:idx val="22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02D-4CFC-A036-F05086BC35DE}"/>
              </c:ext>
            </c:extLst>
          </c:dPt>
          <c:dPt>
            <c:idx val="23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02D-4CFC-A036-F05086BC35DE}"/>
              </c:ext>
            </c:extLst>
          </c:dPt>
          <c:dPt>
            <c:idx val="2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02D-4CFC-A036-F05086BC35DE}"/>
              </c:ext>
            </c:extLst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02D-4CFC-A036-F05086BC35DE}"/>
              </c:ext>
            </c:extLst>
          </c:dPt>
          <c:dPt>
            <c:idx val="26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02D-4CFC-A036-F05086BC35DE}"/>
              </c:ext>
            </c:extLst>
          </c:dPt>
          <c:dPt>
            <c:idx val="2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A4F6-4B79-8B87-B3D1D75E5C56}"/>
              </c:ext>
            </c:extLst>
          </c:dPt>
          <c:dPt>
            <c:idx val="28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A4F6-4B79-8B87-B3D1D75E5C56}"/>
              </c:ext>
            </c:extLst>
          </c:dPt>
          <c:cat>
            <c:strRef>
              <c:f>'SM vyjezdy'!$A$302:$A$330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'SM vyjezdy'!$W$302:$W$330</c:f>
              <c:numCache>
                <c:formatCode>0</c:formatCode>
                <c:ptCount val="29"/>
                <c:pt idx="0">
                  <c:v>24</c:v>
                </c:pt>
                <c:pt idx="1">
                  <c:v>9</c:v>
                </c:pt>
                <c:pt idx="2">
                  <c:v>24</c:v>
                </c:pt>
                <c:pt idx="3">
                  <c:v>52</c:v>
                </c:pt>
                <c:pt idx="4">
                  <c:v>109</c:v>
                </c:pt>
                <c:pt idx="5">
                  <c:v>104</c:v>
                </c:pt>
                <c:pt idx="6">
                  <c:v>11</c:v>
                </c:pt>
                <c:pt idx="7">
                  <c:v>8</c:v>
                </c:pt>
                <c:pt idx="8">
                  <c:v>147</c:v>
                </c:pt>
                <c:pt idx="9">
                  <c:v>2</c:v>
                </c:pt>
                <c:pt idx="10">
                  <c:v>38</c:v>
                </c:pt>
                <c:pt idx="11">
                  <c:v>20</c:v>
                </c:pt>
                <c:pt idx="12">
                  <c:v>50</c:v>
                </c:pt>
                <c:pt idx="13">
                  <c:v>5</c:v>
                </c:pt>
                <c:pt idx="14">
                  <c:v>830</c:v>
                </c:pt>
                <c:pt idx="15">
                  <c:v>36</c:v>
                </c:pt>
                <c:pt idx="16">
                  <c:v>42</c:v>
                </c:pt>
                <c:pt idx="17">
                  <c:v>151</c:v>
                </c:pt>
                <c:pt idx="18">
                  <c:v>225</c:v>
                </c:pt>
                <c:pt idx="19">
                  <c:v>78</c:v>
                </c:pt>
                <c:pt idx="20">
                  <c:v>20</c:v>
                </c:pt>
                <c:pt idx="21">
                  <c:v>46</c:v>
                </c:pt>
                <c:pt idx="22">
                  <c:v>184</c:v>
                </c:pt>
                <c:pt idx="23">
                  <c:v>62</c:v>
                </c:pt>
                <c:pt idx="24">
                  <c:v>243</c:v>
                </c:pt>
                <c:pt idx="25">
                  <c:v>61</c:v>
                </c:pt>
                <c:pt idx="26">
                  <c:v>122</c:v>
                </c:pt>
                <c:pt idx="27">
                  <c:v>248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02D-4CFC-A036-F05086BC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28736738568998"/>
          <c:y val="0"/>
          <c:w val="0.15238119283185791"/>
          <c:h val="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'SM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'SM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05-4A44-9C7D-50000255DFD0}"/>
            </c:ext>
          </c:extLst>
        </c:ser>
        <c:ser>
          <c:idx val="1"/>
          <c:order val="1"/>
          <c:tx>
            <c:v>'SM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5-4A44-9C7D-50000255DF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5-4A44-9C7D-50000255DF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5-4A44-9C7D-50000255DF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5-4A44-9C7D-50000255DF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5-4A44-9C7D-50000255DF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5-4A44-9C7D-50000255DF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'SM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8505-4A44-9C7D-50000255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056072"/>
        <c:axId val="1"/>
      </c:barChart>
      <c:catAx>
        <c:axId val="41405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056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vyjezdy'!$B$3:$B$23</c:f>
              <c:numCache>
                <c:formatCode>General</c:formatCode>
                <c:ptCount val="21"/>
                <c:pt idx="4">
                  <c:v>27</c:v>
                </c:pt>
                <c:pt idx="5">
                  <c:v>40</c:v>
                </c:pt>
                <c:pt idx="6">
                  <c:v>46</c:v>
                </c:pt>
                <c:pt idx="7">
                  <c:v>45</c:v>
                </c:pt>
                <c:pt idx="8">
                  <c:v>31</c:v>
                </c:pt>
                <c:pt idx="9">
                  <c:v>55</c:v>
                </c:pt>
                <c:pt idx="10">
                  <c:v>42</c:v>
                </c:pt>
                <c:pt idx="11">
                  <c:v>44</c:v>
                </c:pt>
                <c:pt idx="12">
                  <c:v>30</c:v>
                </c:pt>
                <c:pt idx="13">
                  <c:v>30</c:v>
                </c:pt>
                <c:pt idx="14">
                  <c:v>32</c:v>
                </c:pt>
                <c:pt idx="15">
                  <c:v>21</c:v>
                </c:pt>
                <c:pt idx="16">
                  <c:v>22</c:v>
                </c:pt>
                <c:pt idx="17">
                  <c:v>18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C51-91A4-A13C9B0B338C}"/>
            </c:ext>
          </c:extLst>
        </c:ser>
        <c:ser>
          <c:idx val="1"/>
          <c:order val="1"/>
          <c:tx>
            <c:strRef>
              <c:f>'SM vyjezdy'!$C$2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vyjezdy'!$C$3:$C$23</c:f>
              <c:numCache>
                <c:formatCode>General</c:formatCode>
                <c:ptCount val="21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45</c:v>
                </c:pt>
                <c:pt idx="5">
                  <c:v>28</c:v>
                </c:pt>
                <c:pt idx="6">
                  <c:v>39</c:v>
                </c:pt>
                <c:pt idx="7">
                  <c:v>55</c:v>
                </c:pt>
                <c:pt idx="8">
                  <c:v>41</c:v>
                </c:pt>
                <c:pt idx="9">
                  <c:v>38</c:v>
                </c:pt>
                <c:pt idx="10">
                  <c:v>64</c:v>
                </c:pt>
                <c:pt idx="11">
                  <c:v>53</c:v>
                </c:pt>
                <c:pt idx="12">
                  <c:v>29</c:v>
                </c:pt>
                <c:pt idx="13">
                  <c:v>34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C51-91A4-A13C9B0B338C}"/>
            </c:ext>
          </c:extLst>
        </c:ser>
        <c:ser>
          <c:idx val="2"/>
          <c:order val="2"/>
          <c:tx>
            <c:strRef>
              <c:f>'SM vyjezdy'!$D$2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vyjezdy'!$D$3:$D$23</c:f>
              <c:numCache>
                <c:formatCode>General</c:formatCode>
                <c:ptCount val="21"/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>
                  <c:v>5</c:v>
                </c:pt>
                <c:pt idx="6">
                  <c:v>2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3-4C51-91A4-A13C9B0B338C}"/>
            </c:ext>
          </c:extLst>
        </c:ser>
        <c:ser>
          <c:idx val="3"/>
          <c:order val="3"/>
          <c:tx>
            <c:strRef>
              <c:f>'SM vyjezdy'!$E$2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vyjezdy'!$E$3:$E$23</c:f>
              <c:numCache>
                <c:formatCode>General</c:formatCode>
                <c:ptCount val="21"/>
                <c:pt idx="1">
                  <c:v>3</c:v>
                </c:pt>
                <c:pt idx="2">
                  <c:v>4</c:v>
                </c:pt>
                <c:pt idx="3">
                  <c:v>22</c:v>
                </c:pt>
                <c:pt idx="4">
                  <c:v>18</c:v>
                </c:pt>
                <c:pt idx="5">
                  <c:v>32</c:v>
                </c:pt>
                <c:pt idx="6">
                  <c:v>39</c:v>
                </c:pt>
                <c:pt idx="7">
                  <c:v>34</c:v>
                </c:pt>
                <c:pt idx="8">
                  <c:v>39</c:v>
                </c:pt>
                <c:pt idx="9">
                  <c:v>38</c:v>
                </c:pt>
                <c:pt idx="10">
                  <c:v>42</c:v>
                </c:pt>
                <c:pt idx="11">
                  <c:v>46</c:v>
                </c:pt>
                <c:pt idx="12">
                  <c:v>37</c:v>
                </c:pt>
                <c:pt idx="13">
                  <c:v>49</c:v>
                </c:pt>
                <c:pt idx="14">
                  <c:v>49</c:v>
                </c:pt>
                <c:pt idx="15">
                  <c:v>35</c:v>
                </c:pt>
                <c:pt idx="16">
                  <c:v>28</c:v>
                </c:pt>
                <c:pt idx="17">
                  <c:v>38</c:v>
                </c:pt>
                <c:pt idx="18">
                  <c:v>41</c:v>
                </c:pt>
                <c:pt idx="19">
                  <c:v>9</c:v>
                </c:pt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3-4C51-91A4-A13C9B0B338C}"/>
            </c:ext>
          </c:extLst>
        </c:ser>
        <c:ser>
          <c:idx val="4"/>
          <c:order val="4"/>
          <c:tx>
            <c:strRef>
              <c:f>'SM vyjezdy'!$F$2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vyjezdy'!$F$3:$F$23</c:f>
              <c:numCache>
                <c:formatCode>General</c:formatCode>
                <c:ptCount val="21"/>
                <c:pt idx="5">
                  <c:v>5</c:v>
                </c:pt>
                <c:pt idx="6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12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3-4C51-91A4-A13C9B0B338C}"/>
            </c:ext>
          </c:extLst>
        </c:ser>
        <c:ser>
          <c:idx val="5"/>
          <c:order val="5"/>
          <c:tx>
            <c:strRef>
              <c:f>'SM vyjezdy'!$G$2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vyjezdy'!$G$3:$G$23</c:f>
              <c:numCache>
                <c:formatCode>General</c:formatCode>
                <c:ptCount val="21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  <c:pt idx="5">
                  <c:v>25</c:v>
                </c:pt>
                <c:pt idx="6">
                  <c:v>17</c:v>
                </c:pt>
                <c:pt idx="7">
                  <c:v>20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6</c:v>
                </c:pt>
                <c:pt idx="12">
                  <c:v>13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A3-4C51-91A4-A13C9B0B338C}"/>
            </c:ext>
          </c:extLst>
        </c:ser>
        <c:ser>
          <c:idx val="6"/>
          <c:order val="6"/>
          <c:tx>
            <c:strRef>
              <c:f>'SM vyjezdy'!$H$2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vyjezdy'!$H$3:$H$23</c:f>
              <c:numCache>
                <c:formatCode>General</c:formatCode>
                <c:ptCount val="21"/>
                <c:pt idx="0">
                  <c:v>15</c:v>
                </c:pt>
                <c:pt idx="1">
                  <c:v>25</c:v>
                </c:pt>
                <c:pt idx="2">
                  <c:v>34</c:v>
                </c:pt>
                <c:pt idx="3">
                  <c:v>80</c:v>
                </c:pt>
                <c:pt idx="4">
                  <c:v>83</c:v>
                </c:pt>
                <c:pt idx="5">
                  <c:v>48</c:v>
                </c:pt>
                <c:pt idx="6">
                  <c:v>43</c:v>
                </c:pt>
                <c:pt idx="7">
                  <c:v>35</c:v>
                </c:pt>
                <c:pt idx="8">
                  <c:v>34</c:v>
                </c:pt>
                <c:pt idx="9">
                  <c:v>31</c:v>
                </c:pt>
                <c:pt idx="10">
                  <c:v>45</c:v>
                </c:pt>
                <c:pt idx="11">
                  <c:v>48</c:v>
                </c:pt>
                <c:pt idx="12">
                  <c:v>29</c:v>
                </c:pt>
                <c:pt idx="13">
                  <c:v>27</c:v>
                </c:pt>
                <c:pt idx="14">
                  <c:v>33</c:v>
                </c:pt>
                <c:pt idx="15">
                  <c:v>19</c:v>
                </c:pt>
                <c:pt idx="16">
                  <c:v>11</c:v>
                </c:pt>
                <c:pt idx="17">
                  <c:v>16</c:v>
                </c:pt>
                <c:pt idx="18">
                  <c:v>16</c:v>
                </c:pt>
                <c:pt idx="19">
                  <c:v>8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3-4C51-91A4-A13C9B0B338C}"/>
            </c:ext>
          </c:extLst>
        </c:ser>
        <c:ser>
          <c:idx val="7"/>
          <c:order val="7"/>
          <c:tx>
            <c:strRef>
              <c:f>'SM vyjezdy'!$I$2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vyjezdy'!$I$3:$I$23</c:f>
              <c:numCache>
                <c:formatCode>General</c:formatCode>
                <c:ptCount val="21"/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11</c:v>
                </c:pt>
                <c:pt idx="9">
                  <c:v>20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16</c:v>
                </c:pt>
                <c:pt idx="18">
                  <c:v>15</c:v>
                </c:pt>
                <c:pt idx="19">
                  <c:v>5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A3-4C51-91A4-A13C9B0B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733208"/>
        <c:axId val="1"/>
        <c:axId val="0"/>
      </c:bar3DChart>
      <c:catAx>
        <c:axId val="41273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2733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87970745229879"/>
          <c:y val="0.13983050847457626"/>
          <c:w val="0.12573122179952223"/>
          <c:h val="0.71186440677966101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vyjezdy'!$B$25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vyjezdy'!$B$26:$B$46</c:f>
              <c:numCache>
                <c:formatCode>General</c:formatCode>
                <c:ptCount val="21"/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14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F-4C32-AFEB-A7B60082E2FB}"/>
            </c:ext>
          </c:extLst>
        </c:ser>
        <c:ser>
          <c:idx val="1"/>
          <c:order val="1"/>
          <c:tx>
            <c:strRef>
              <c:f>'SM vyjezdy'!$C$25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vyjezdy'!$C$26:$C$46</c:f>
              <c:numCache>
                <c:formatCode>General</c:formatCode>
                <c:ptCount val="21"/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F-4C32-AFEB-A7B60082E2FB}"/>
            </c:ext>
          </c:extLst>
        </c:ser>
        <c:ser>
          <c:idx val="2"/>
          <c:order val="2"/>
          <c:tx>
            <c:strRef>
              <c:f>'SM vyjezdy'!$D$25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vyjezdy'!$D$26:$D$46</c:f>
              <c:numCache>
                <c:formatCode>General</c:formatCode>
                <c:ptCount val="21"/>
                <c:pt idx="15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F-4C32-AFEB-A7B60082E2FB}"/>
            </c:ext>
          </c:extLst>
        </c:ser>
        <c:ser>
          <c:idx val="3"/>
          <c:order val="3"/>
          <c:tx>
            <c:strRef>
              <c:f>'SM vyjezdy'!$E$25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vyjezdy'!$E$26:$E$46</c:f>
              <c:numCache>
                <c:formatCode>General</c:formatCode>
                <c:ptCount val="21"/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11</c:v>
                </c:pt>
                <c:pt idx="13">
                  <c:v>19</c:v>
                </c:pt>
                <c:pt idx="14">
                  <c:v>31</c:v>
                </c:pt>
                <c:pt idx="15">
                  <c:v>27</c:v>
                </c:pt>
                <c:pt idx="16">
                  <c:v>16</c:v>
                </c:pt>
                <c:pt idx="17">
                  <c:v>17</c:v>
                </c:pt>
                <c:pt idx="18">
                  <c:v>20</c:v>
                </c:pt>
                <c:pt idx="19">
                  <c:v>7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F-4C32-AFEB-A7B60082E2FB}"/>
            </c:ext>
          </c:extLst>
        </c:ser>
        <c:ser>
          <c:idx val="4"/>
          <c:order val="4"/>
          <c:tx>
            <c:strRef>
              <c:f>'SM vyjezdy'!$F$25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vyjezdy'!$F$26:$F$46</c:f>
              <c:numCache>
                <c:formatCode>General</c:formatCode>
                <c:ptCount val="21"/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2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F-4C32-AFEB-A7B60082E2FB}"/>
            </c:ext>
          </c:extLst>
        </c:ser>
        <c:ser>
          <c:idx val="5"/>
          <c:order val="5"/>
          <c:tx>
            <c:strRef>
              <c:f>'SM vyjezdy'!$G$25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vyjezdy'!$G$26:$G$46</c:f>
              <c:numCache>
                <c:formatCode>General</c:formatCode>
                <c:ptCount val="21"/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F-4C32-AFEB-A7B60082E2FB}"/>
            </c:ext>
          </c:extLst>
        </c:ser>
        <c:ser>
          <c:idx val="6"/>
          <c:order val="6"/>
          <c:tx>
            <c:strRef>
              <c:f>'SM vyjezdy'!$H$25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vyjezdy'!$H$26:$H$46</c:f>
              <c:numCache>
                <c:formatCode>General</c:formatCode>
                <c:ptCount val="21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17</c:v>
                </c:pt>
                <c:pt idx="16">
                  <c:v>18</c:v>
                </c:pt>
                <c:pt idx="17">
                  <c:v>15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F-4C32-AFEB-A7B60082E2FB}"/>
            </c:ext>
          </c:extLst>
        </c:ser>
        <c:ser>
          <c:idx val="7"/>
          <c:order val="7"/>
          <c:tx>
            <c:strRef>
              <c:f>'SM vyjezdy'!$I$25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vyjezdy'!$A$26:$A$46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vyjezdy'!$I$26:$I$46</c:f>
              <c:numCache>
                <c:formatCode>General</c:formatCode>
                <c:ptCount val="21"/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1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F-4C32-AFEB-A7B60082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227136"/>
        <c:axId val="1"/>
        <c:axId val="0"/>
      </c:bar3DChart>
      <c:catAx>
        <c:axId val="4142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227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31329172088788"/>
          <c:y val="0.1449279599543728"/>
          <c:w val="0.12536462353970457"/>
          <c:h val="0.71497923519053785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475"/>
          <c:h val="0.81838565022421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EE-4136-B126-F3A92033BC5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EE-4136-B126-F3A92033BC5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EE-4136-B126-F3A92033BC56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EE-4136-B126-F3A92033BC56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EE-4136-B126-F3A92033BC5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EE-4136-B126-F3A92033BC56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6EE-4136-B126-F3A92033BC56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EE-4136-B126-F3A92033BC56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6EE-4136-B126-F3A92033BC56}"/>
              </c:ext>
            </c:extLst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EE-4136-B126-F3A92033BC56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6EE-4136-B126-F3A92033BC56}"/>
              </c:ext>
            </c:extLst>
          </c:dPt>
          <c:dPt>
            <c:idx val="11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EE-4136-B126-F3A92033BC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6EE-4136-B126-F3A92033BC56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EE-4136-B126-F3A92033BC56}"/>
              </c:ext>
            </c:extLst>
          </c:dPt>
          <c:dPt>
            <c:idx val="1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6EE-4136-B126-F3A92033BC56}"/>
              </c:ext>
            </c:extLst>
          </c:dPt>
          <c:dPt>
            <c:idx val="15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EE-4136-B126-F3A92033BC56}"/>
              </c:ext>
            </c:extLst>
          </c:dPt>
          <c:dPt>
            <c:idx val="16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6EE-4136-B126-F3A92033BC56}"/>
              </c:ext>
            </c:extLst>
          </c:dPt>
          <c:dPt>
            <c:idx val="17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6EE-4136-B126-F3A92033BC56}"/>
              </c:ext>
            </c:extLst>
          </c:dPt>
          <c:dPt>
            <c:idx val="18"/>
            <c:bubble3D val="0"/>
            <c:spPr>
              <a:solidFill>
                <a:srgbClr val="CC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6EE-4136-B126-F3A92033BC56}"/>
              </c:ext>
            </c:extLst>
          </c:dPt>
          <c:dPt>
            <c:idx val="19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6EE-4136-B126-F3A92033BC56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6EE-4136-B126-F3A92033BC56}"/>
              </c:ext>
            </c:extLst>
          </c:dPt>
          <c:dPt>
            <c:idx val="21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6EE-4136-B126-F3A92033BC56}"/>
              </c:ext>
            </c:extLst>
          </c:dPt>
          <c:dPt>
            <c:idx val="22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6EE-4136-B126-F3A92033BC56}"/>
              </c:ext>
            </c:extLst>
          </c:dPt>
          <c:dPt>
            <c:idx val="2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F984-45D4-A8BA-DD0AEECC444D}"/>
              </c:ext>
            </c:extLst>
          </c:dPt>
          <c:dPt>
            <c:idx val="24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065A-4AA9-BE8C-AA5BFBF172F7}"/>
              </c:ext>
            </c:extLst>
          </c:dPt>
          <c:dPt>
            <c:idx val="2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65A-4AA9-BE8C-AA5BFBF172F7}"/>
              </c:ext>
            </c:extLst>
          </c:dPt>
          <c:dPt>
            <c:idx val="2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AB2F-4B07-89E0-77F5D837159A}"/>
              </c:ext>
            </c:extLst>
          </c:dPt>
          <c:cat>
            <c:strRef>
              <c:f>'SM vyjezdy'!$A$334:$A$362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Irsko</c:v>
                </c:pt>
                <c:pt idx="7">
                  <c:v>Island</c:v>
                </c:pt>
                <c:pt idx="8">
                  <c:v>Itálie</c:v>
                </c:pt>
                <c:pt idx="9">
                  <c:v>Kypr</c:v>
                </c:pt>
                <c:pt idx="10">
                  <c:v>Litva</c:v>
                </c:pt>
                <c:pt idx="11">
                  <c:v>Malta</c:v>
                </c:pt>
                <c:pt idx="12">
                  <c:v>Maďarsko</c:v>
                </c:pt>
                <c:pt idx="13">
                  <c:v>Makedonie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Srbsko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Velká Británie</c:v>
                </c:pt>
              </c:strCache>
            </c:strRef>
          </c:cat>
          <c:val>
            <c:numRef>
              <c:f>'SM vyjezdy'!$W$334:$W$362</c:f>
              <c:numCache>
                <c:formatCode>0</c:formatCode>
                <c:ptCount val="29"/>
                <c:pt idx="0">
                  <c:v>22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19</c:v>
                </c:pt>
                <c:pt idx="6">
                  <c:v>6</c:v>
                </c:pt>
                <c:pt idx="7">
                  <c:v>4</c:v>
                </c:pt>
                <c:pt idx="8">
                  <c:v>17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1</c:v>
                </c:pt>
                <c:pt idx="14">
                  <c:v>149</c:v>
                </c:pt>
                <c:pt idx="15">
                  <c:v>23</c:v>
                </c:pt>
                <c:pt idx="16">
                  <c:v>3</c:v>
                </c:pt>
                <c:pt idx="17">
                  <c:v>14</c:v>
                </c:pt>
                <c:pt idx="18">
                  <c:v>20</c:v>
                </c:pt>
                <c:pt idx="19">
                  <c:v>20</c:v>
                </c:pt>
                <c:pt idx="20">
                  <c:v>2</c:v>
                </c:pt>
                <c:pt idx="21">
                  <c:v>2</c:v>
                </c:pt>
                <c:pt idx="22">
                  <c:v>25</c:v>
                </c:pt>
                <c:pt idx="23">
                  <c:v>7</c:v>
                </c:pt>
                <c:pt idx="24">
                  <c:v>1</c:v>
                </c:pt>
                <c:pt idx="25">
                  <c:v>77</c:v>
                </c:pt>
                <c:pt idx="26">
                  <c:v>4</c:v>
                </c:pt>
                <c:pt idx="27">
                  <c:v>14</c:v>
                </c:pt>
                <c:pt idx="2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6EE-4136-B126-F3A92033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53341078140065"/>
          <c:y val="6.6860417957959328E-2"/>
          <c:w val="0.13154690402523433"/>
          <c:h val="0.87209292715961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7603936214921"/>
          <c:y val="3.9691184943345496E-2"/>
          <c:w val="0.85247003499562546"/>
          <c:h val="0.6752131105563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vyjezdy'!$Q$48</c:f>
              <c:strCache>
                <c:ptCount val="1"/>
                <c:pt idx="0">
                  <c:v>Studijní pobyty</c:v>
                </c:pt>
              </c:strCache>
            </c:strRef>
          </c:tx>
          <c:invertIfNegative val="0"/>
          <c:cat>
            <c:strRef>
              <c:f>'SM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vyjezdy'!$Q$49:$Q$69</c:f>
              <c:numCache>
                <c:formatCode>General</c:formatCode>
                <c:ptCount val="21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197</c:v>
                </c:pt>
                <c:pt idx="7">
                  <c:v>193</c:v>
                </c:pt>
                <c:pt idx="8">
                  <c:v>172</c:v>
                </c:pt>
                <c:pt idx="9">
                  <c:v>197</c:v>
                </c:pt>
                <c:pt idx="10">
                  <c:v>222</c:v>
                </c:pt>
                <c:pt idx="11">
                  <c:v>212</c:v>
                </c:pt>
                <c:pt idx="12">
                  <c:v>163</c:v>
                </c:pt>
                <c:pt idx="13">
                  <c:v>173</c:v>
                </c:pt>
                <c:pt idx="14">
                  <c:v>168</c:v>
                </c:pt>
                <c:pt idx="15">
                  <c:v>130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37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52C-AA5C-AF7696D41688}"/>
            </c:ext>
          </c:extLst>
        </c:ser>
        <c:ser>
          <c:idx val="1"/>
          <c:order val="1"/>
          <c:tx>
            <c:strRef>
              <c:f>'SM vyjezdy'!$R$48</c:f>
              <c:strCache>
                <c:ptCount val="1"/>
                <c:pt idx="0">
                  <c:v>Praktické stáže</c:v>
                </c:pt>
              </c:strCache>
            </c:strRef>
          </c:tx>
          <c:invertIfNegative val="0"/>
          <c:cat>
            <c:strRef>
              <c:f>'SM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vyjezdy'!$R$49:$R$69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37</c:v>
                </c:pt>
                <c:pt idx="13">
                  <c:v>47</c:v>
                </c:pt>
                <c:pt idx="14">
                  <c:v>49</c:v>
                </c:pt>
                <c:pt idx="15">
                  <c:v>60</c:v>
                </c:pt>
                <c:pt idx="16">
                  <c:v>52</c:v>
                </c:pt>
                <c:pt idx="17">
                  <c:v>46</c:v>
                </c:pt>
                <c:pt idx="18">
                  <c:v>34</c:v>
                </c:pt>
                <c:pt idx="19">
                  <c:v>13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3-452C-AA5C-AF7696D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694520"/>
        <c:axId val="1"/>
      </c:barChart>
      <c:catAx>
        <c:axId val="41469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694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4457831325301E-2"/>
          <c:y val="0.85238495188101493"/>
          <c:w val="0.93674698795180722"/>
          <c:h val="0.1333337707786526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662700901261048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'SM vyjezdy'!$M$210:$M$230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vyjezdy'!$N$210:$N$230</c:f>
              <c:numCache>
                <c:formatCode>General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8-4C51-BA0D-BCEA58CA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339520"/>
        <c:axId val="1"/>
      </c:barChart>
      <c:catAx>
        <c:axId val="4143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39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8586818607473066"/>
        </c:manualLayout>
      </c:layout>
      <c:lineChart>
        <c:grouping val="standard"/>
        <c:varyColors val="0"/>
        <c:ser>
          <c:idx val="0"/>
          <c:order val="0"/>
          <c:tx>
            <c:strRef>
              <c:f>'SM vyjezdy'!$Q$48</c:f>
              <c:strCache>
                <c:ptCount val="1"/>
                <c:pt idx="0">
                  <c:v>Studijní pobyty</c:v>
                </c:pt>
              </c:strCache>
            </c:strRef>
          </c:tx>
          <c:marker>
            <c:symbol val="none"/>
          </c:marker>
          <c:cat>
            <c:strRef>
              <c:f>'SM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vyjezdy'!$Q$49:$Q$69</c:f>
              <c:numCache>
                <c:formatCode>General</c:formatCode>
                <c:ptCount val="21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197</c:v>
                </c:pt>
                <c:pt idx="7">
                  <c:v>193</c:v>
                </c:pt>
                <c:pt idx="8">
                  <c:v>172</c:v>
                </c:pt>
                <c:pt idx="9">
                  <c:v>197</c:v>
                </c:pt>
                <c:pt idx="10">
                  <c:v>222</c:v>
                </c:pt>
                <c:pt idx="11">
                  <c:v>212</c:v>
                </c:pt>
                <c:pt idx="12">
                  <c:v>163</c:v>
                </c:pt>
                <c:pt idx="13">
                  <c:v>173</c:v>
                </c:pt>
                <c:pt idx="14">
                  <c:v>168</c:v>
                </c:pt>
                <c:pt idx="15">
                  <c:v>130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37</c:v>
                </c:pt>
                <c:pt idx="2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9-4973-848D-FB7EE9F8B457}"/>
            </c:ext>
          </c:extLst>
        </c:ser>
        <c:ser>
          <c:idx val="1"/>
          <c:order val="1"/>
          <c:tx>
            <c:strRef>
              <c:f>'SM vyjezdy'!$R$48</c:f>
              <c:strCache>
                <c:ptCount val="1"/>
                <c:pt idx="0">
                  <c:v>Praktické stáže</c:v>
                </c:pt>
              </c:strCache>
            </c:strRef>
          </c:tx>
          <c:marker>
            <c:symbol val="none"/>
          </c:marker>
          <c:cat>
            <c:strRef>
              <c:f>'SM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vyjezdy'!$R$49:$R$69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37</c:v>
                </c:pt>
                <c:pt idx="13">
                  <c:v>47</c:v>
                </c:pt>
                <c:pt idx="14">
                  <c:v>49</c:v>
                </c:pt>
                <c:pt idx="15">
                  <c:v>60</c:v>
                </c:pt>
                <c:pt idx="16">
                  <c:v>52</c:v>
                </c:pt>
                <c:pt idx="17">
                  <c:v>46</c:v>
                </c:pt>
                <c:pt idx="18">
                  <c:v>34</c:v>
                </c:pt>
                <c:pt idx="19">
                  <c:v>13</c:v>
                </c:pt>
                <c:pt idx="2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9-4973-848D-FB7EE9F8B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382680"/>
        <c:axId val="1"/>
      </c:lineChart>
      <c:catAx>
        <c:axId val="41438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8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4164305949008499E-2"/>
          <c:y val="0.84579622219353723"/>
          <c:w val="0.96033994334277617"/>
          <c:h val="0.14018759950088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7602694241533"/>
          <c:y val="4.1726607859690228E-2"/>
          <c:w val="0.85247003499562546"/>
          <c:h val="0.6752131105563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vyjezdy'!$Q$232</c:f>
              <c:strCache>
                <c:ptCount val="1"/>
                <c:pt idx="0">
                  <c:v>Erasmus + ICM</c:v>
                </c:pt>
              </c:strCache>
            </c:strRef>
          </c:tx>
          <c:invertIfNegative val="0"/>
          <c:cat>
            <c:strRef>
              <c:f>'SM vyjezdy'!$P$233:$P$253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vyjezdy'!$Q$233:$Q$253</c:f>
              <c:numCache>
                <c:formatCode>General</c:formatCode>
                <c:ptCount val="21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206</c:v>
                </c:pt>
                <c:pt idx="7">
                  <c:v>227</c:v>
                </c:pt>
                <c:pt idx="8">
                  <c:v>204</c:v>
                </c:pt>
                <c:pt idx="9">
                  <c:v>231</c:v>
                </c:pt>
                <c:pt idx="10">
                  <c:v>259</c:v>
                </c:pt>
                <c:pt idx="11">
                  <c:v>250</c:v>
                </c:pt>
                <c:pt idx="12">
                  <c:v>200</c:v>
                </c:pt>
                <c:pt idx="13">
                  <c:v>220</c:v>
                </c:pt>
                <c:pt idx="14">
                  <c:v>217</c:v>
                </c:pt>
                <c:pt idx="15">
                  <c:v>190</c:v>
                </c:pt>
                <c:pt idx="16">
                  <c:v>158</c:v>
                </c:pt>
                <c:pt idx="17">
                  <c:v>163</c:v>
                </c:pt>
                <c:pt idx="18">
                  <c:v>133</c:v>
                </c:pt>
                <c:pt idx="19">
                  <c:v>50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4B9-AC21-417FFE8DCD24}"/>
            </c:ext>
          </c:extLst>
        </c:ser>
        <c:ser>
          <c:idx val="1"/>
          <c:order val="1"/>
          <c:tx>
            <c:strRef>
              <c:f>'SM vyjezdy'!$R$232</c:f>
              <c:strCache>
                <c:ptCount val="1"/>
                <c:pt idx="0">
                  <c:v>IP/PP mobilita</c:v>
                </c:pt>
              </c:strCache>
            </c:strRef>
          </c:tx>
          <c:invertIfNegative val="0"/>
          <c:cat>
            <c:strRef>
              <c:f>'SM vyjezdy'!$P$233:$P$253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vyjezdy'!$R$233:$R$253</c:f>
              <c:numCache>
                <c:formatCode>General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5-44B9-AC21-417FFE8D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384976"/>
        <c:axId val="1"/>
      </c:barChart>
      <c:catAx>
        <c:axId val="4143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8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4457831325301E-2"/>
          <c:y val="0.85238495188101493"/>
          <c:w val="0.93674698795180722"/>
          <c:h val="0.1333337707786526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8146482356372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D6-47E0-8CE5-0B6C9A028C2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D6-47E0-8CE5-0B6C9A028C2F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D6-47E0-8CE5-0B6C9A028C2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D6-47E0-8CE5-0B6C9A028C2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D6-47E0-8CE5-0B6C9A028C2F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D6-47E0-8CE5-0B6C9A028C2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D6-47E0-8CE5-0B6C9A028C2F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0D6-47E0-8CE5-0B6C9A028C2F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0D6-47E0-8CE5-0B6C9A028C2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D6-47E0-8CE5-0B6C9A028C2F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0D6-47E0-8CE5-0B6C9A028C2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0D6-47E0-8CE5-0B6C9A028C2F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0D6-47E0-8CE5-0B6C9A028C2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0D6-47E0-8CE5-0B6C9A028C2F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0D6-47E0-8CE5-0B6C9A028C2F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0D6-47E0-8CE5-0B6C9A028C2F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0D6-47E0-8CE5-0B6C9A028C2F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0D6-47E0-8CE5-0B6C9A028C2F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0D6-47E0-8CE5-0B6C9A028C2F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0D6-47E0-8CE5-0B6C9A028C2F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0D6-47E0-8CE5-0B6C9A028C2F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0D6-47E0-8CE5-0B6C9A028C2F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0D6-47E0-8CE5-0B6C9A028C2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0D6-47E0-8CE5-0B6C9A028C2F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0D6-47E0-8CE5-0B6C9A028C2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0D6-47E0-8CE5-0B6C9A028C2F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0D6-47E0-8CE5-0B6C9A028C2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F794-434A-8A17-6DDD8045650A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F794-434A-8A17-6DDD8045650A}"/>
              </c:ext>
            </c:extLst>
          </c:dPt>
          <c:cat>
            <c:strRef>
              <c:f>'SM vyjezdy'!$A$302:$A$330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'SM vyjezdy'!$X$302:$X$330</c:f>
              <c:numCache>
                <c:formatCode>0.0</c:formatCode>
                <c:ptCount val="29"/>
                <c:pt idx="0">
                  <c:v>0.81273281408736875</c:v>
                </c:pt>
                <c:pt idx="1">
                  <c:v>0.30477480528276329</c:v>
                </c:pt>
                <c:pt idx="2">
                  <c:v>0.81273281408736875</c:v>
                </c:pt>
                <c:pt idx="3">
                  <c:v>1.760921097189299</c:v>
                </c:pt>
                <c:pt idx="4">
                  <c:v>3.6911615306468</c:v>
                </c:pt>
                <c:pt idx="5">
                  <c:v>3.521842194378598</c:v>
                </c:pt>
                <c:pt idx="6">
                  <c:v>0.37250253979004405</c:v>
                </c:pt>
                <c:pt idx="7">
                  <c:v>0.27091093802912292</c:v>
                </c:pt>
                <c:pt idx="8">
                  <c:v>4.9779884862851338</c:v>
                </c:pt>
                <c:pt idx="9">
                  <c:v>6.7727734507280729E-2</c:v>
                </c:pt>
                <c:pt idx="10">
                  <c:v>1.2868269556383338</c:v>
                </c:pt>
                <c:pt idx="11">
                  <c:v>0.67727734507280735</c:v>
                </c:pt>
                <c:pt idx="12">
                  <c:v>1.6931933626820181</c:v>
                </c:pt>
                <c:pt idx="13">
                  <c:v>0.16931933626820184</c:v>
                </c:pt>
                <c:pt idx="14">
                  <c:v>28.107009820521505</c:v>
                </c:pt>
                <c:pt idx="15">
                  <c:v>1.2190992211310532</c:v>
                </c:pt>
                <c:pt idx="16">
                  <c:v>1.4222824246528953</c:v>
                </c:pt>
                <c:pt idx="17">
                  <c:v>5.1134439552996946</c:v>
                </c:pt>
                <c:pt idx="18">
                  <c:v>7.6193701320690828</c:v>
                </c:pt>
                <c:pt idx="19">
                  <c:v>2.6413816457839485</c:v>
                </c:pt>
                <c:pt idx="20">
                  <c:v>0.67727734507280735</c:v>
                </c:pt>
                <c:pt idx="21">
                  <c:v>1.5577378936674569</c:v>
                </c:pt>
                <c:pt idx="22">
                  <c:v>6.2309515746698274</c:v>
                </c:pt>
                <c:pt idx="23">
                  <c:v>2.0995597697257029</c:v>
                </c:pt>
                <c:pt idx="24">
                  <c:v>8.2289197426346092</c:v>
                </c:pt>
                <c:pt idx="25">
                  <c:v>2.0656959024720623</c:v>
                </c:pt>
                <c:pt idx="26">
                  <c:v>4.1313918049441245</c:v>
                </c:pt>
                <c:pt idx="27">
                  <c:v>8.3982390789028116</c:v>
                </c:pt>
                <c:pt idx="28">
                  <c:v>6.7727734507280729E-2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0D6-47E0-8CE5-0B6C9A02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75627435643392271"/>
          <c:h val="0.69048786167916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4FC-48C4-8E2A-806AEAB2FE1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FC-48C4-8E2A-806AEAB2FE15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FC-48C4-8E2A-806AEAB2FE1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FC-48C4-8E2A-806AEAB2FE15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FC-48C4-8E2A-806AEAB2FE15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FC-48C4-8E2A-806AEAB2FE15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FC-48C4-8E2A-806AEAB2FE15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FC-48C4-8E2A-806AEAB2FE15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FC-48C4-8E2A-806AEAB2FE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FC-48C4-8E2A-806AEAB2FE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4FC-48C4-8E2A-806AEAB2FE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4FC-48C4-8E2A-806AEAB2FE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FC-48C4-8E2A-806AEAB2FE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4FC-48C4-8E2A-806AEAB2FE15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FC-48C4-8E2A-806AEAB2FE15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FC-48C4-8E2A-806AEAB2FE15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4FC-48C4-8E2A-806AEAB2FE1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4FC-48C4-8E2A-806AEAB2FE1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4FC-48C4-8E2A-806AEAB2FE15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4FC-48C4-8E2A-806AEAB2FE15}"/>
              </c:ext>
            </c:extLst>
          </c:dPt>
          <c:dPt>
            <c:idx val="20"/>
            <c:invertIfNegative val="0"/>
            <c:bubble3D val="0"/>
            <c:spPr>
              <a:solidFill>
                <a:srgbClr val="00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843C-4EE2-90CD-CAB700D32E83}"/>
              </c:ext>
            </c:extLst>
          </c:dPt>
          <c:dPt>
            <c:idx val="21"/>
            <c:invertIfNegative val="0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843C-4EE2-90CD-CAB700D32E83}"/>
              </c:ext>
            </c:extLst>
          </c:dPt>
          <c:dPt>
            <c:idx val="22"/>
            <c:invertIfNegative val="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843C-4EE2-90CD-CAB700D32E83}"/>
              </c:ext>
            </c:extLst>
          </c:dPt>
          <c:dPt>
            <c:idx val="23"/>
            <c:invertIfNegative val="0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843C-4EE2-90CD-CAB700D32E83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843C-4EE2-90CD-CAB700D32E83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843C-4EE2-90CD-CAB700D32E83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843C-4EE2-90CD-CAB700D32E83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F5F3-4D2B-ACDB-7ED95B246667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F5F3-4D2B-ACDB-7ED95B246667}"/>
              </c:ext>
            </c:extLst>
          </c:dPt>
          <c:cat>
            <c:strRef>
              <c:f>'SM vyjezdy'!$A$334:$A$362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Irsko</c:v>
                </c:pt>
                <c:pt idx="7">
                  <c:v>Island</c:v>
                </c:pt>
                <c:pt idx="8">
                  <c:v>Itálie</c:v>
                </c:pt>
                <c:pt idx="9">
                  <c:v>Kypr</c:v>
                </c:pt>
                <c:pt idx="10">
                  <c:v>Litva</c:v>
                </c:pt>
                <c:pt idx="11">
                  <c:v>Malta</c:v>
                </c:pt>
                <c:pt idx="12">
                  <c:v>Maďarsko</c:v>
                </c:pt>
                <c:pt idx="13">
                  <c:v>Makedonie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Srbsko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Velká Británie</c:v>
                </c:pt>
              </c:strCache>
            </c:strRef>
          </c:cat>
          <c:val>
            <c:numRef>
              <c:f>'SM vyjezdy'!$W$334:$W$362</c:f>
              <c:numCache>
                <c:formatCode>0</c:formatCode>
                <c:ptCount val="29"/>
                <c:pt idx="0">
                  <c:v>22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19</c:v>
                </c:pt>
                <c:pt idx="6">
                  <c:v>6</c:v>
                </c:pt>
                <c:pt idx="7">
                  <c:v>4</c:v>
                </c:pt>
                <c:pt idx="8">
                  <c:v>17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1</c:v>
                </c:pt>
                <c:pt idx="14">
                  <c:v>149</c:v>
                </c:pt>
                <c:pt idx="15">
                  <c:v>23</c:v>
                </c:pt>
                <c:pt idx="16">
                  <c:v>3</c:v>
                </c:pt>
                <c:pt idx="17">
                  <c:v>14</c:v>
                </c:pt>
                <c:pt idx="18">
                  <c:v>20</c:v>
                </c:pt>
                <c:pt idx="19">
                  <c:v>20</c:v>
                </c:pt>
                <c:pt idx="20">
                  <c:v>2</c:v>
                </c:pt>
                <c:pt idx="21">
                  <c:v>2</c:v>
                </c:pt>
                <c:pt idx="22">
                  <c:v>25</c:v>
                </c:pt>
                <c:pt idx="23">
                  <c:v>7</c:v>
                </c:pt>
                <c:pt idx="24">
                  <c:v>1</c:v>
                </c:pt>
                <c:pt idx="25">
                  <c:v>77</c:v>
                </c:pt>
                <c:pt idx="26">
                  <c:v>4</c:v>
                </c:pt>
                <c:pt idx="27">
                  <c:v>14</c:v>
                </c:pt>
                <c:pt idx="2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FC-48C4-8E2A-806AEAB2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502248"/>
        <c:axId val="1"/>
      </c:barChart>
      <c:catAx>
        <c:axId val="41350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502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vyjezdy'!$B$48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vyjezdy'!$B$49:$B$69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  <c:pt idx="5">
                  <c:v>40</c:v>
                </c:pt>
                <c:pt idx="6">
                  <c:v>48</c:v>
                </c:pt>
                <c:pt idx="7">
                  <c:v>51</c:v>
                </c:pt>
                <c:pt idx="8">
                  <c:v>35</c:v>
                </c:pt>
                <c:pt idx="9">
                  <c:v>63</c:v>
                </c:pt>
                <c:pt idx="10">
                  <c:v>52</c:v>
                </c:pt>
                <c:pt idx="11">
                  <c:v>50</c:v>
                </c:pt>
                <c:pt idx="12">
                  <c:v>40</c:v>
                </c:pt>
                <c:pt idx="13">
                  <c:v>39</c:v>
                </c:pt>
                <c:pt idx="14">
                  <c:v>38</c:v>
                </c:pt>
                <c:pt idx="15">
                  <c:v>25</c:v>
                </c:pt>
                <c:pt idx="16">
                  <c:v>36</c:v>
                </c:pt>
                <c:pt idx="17">
                  <c:v>22</c:v>
                </c:pt>
                <c:pt idx="18">
                  <c:v>18</c:v>
                </c:pt>
                <c:pt idx="19">
                  <c:v>9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C-4915-A9A1-E3A40BC6B0FC}"/>
            </c:ext>
          </c:extLst>
        </c:ser>
        <c:ser>
          <c:idx val="1"/>
          <c:order val="1"/>
          <c:tx>
            <c:strRef>
              <c:f>'SM vyjezdy'!$C$48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vyjezdy'!$C$49:$C$69</c:f>
              <c:numCache>
                <c:formatCode>General</c:formatCode>
                <c:ptCount val="21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45</c:v>
                </c:pt>
                <c:pt idx="5">
                  <c:v>28</c:v>
                </c:pt>
                <c:pt idx="6">
                  <c:v>41</c:v>
                </c:pt>
                <c:pt idx="7">
                  <c:v>57</c:v>
                </c:pt>
                <c:pt idx="8">
                  <c:v>45</c:v>
                </c:pt>
                <c:pt idx="9">
                  <c:v>40</c:v>
                </c:pt>
                <c:pt idx="10">
                  <c:v>65</c:v>
                </c:pt>
                <c:pt idx="11">
                  <c:v>62</c:v>
                </c:pt>
                <c:pt idx="12">
                  <c:v>34</c:v>
                </c:pt>
                <c:pt idx="13">
                  <c:v>42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13</c:v>
                </c:pt>
                <c:pt idx="18">
                  <c:v>11</c:v>
                </c:pt>
                <c:pt idx="19">
                  <c:v>2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C-4915-A9A1-E3A40BC6B0FC}"/>
            </c:ext>
          </c:extLst>
        </c:ser>
        <c:ser>
          <c:idx val="2"/>
          <c:order val="2"/>
          <c:tx>
            <c:strRef>
              <c:f>'SM vyjezdy'!$D$48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vyjezdy'!$D$49:$D$69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11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C-4915-A9A1-E3A40BC6B0FC}"/>
            </c:ext>
          </c:extLst>
        </c:ser>
        <c:ser>
          <c:idx val="3"/>
          <c:order val="3"/>
          <c:tx>
            <c:strRef>
              <c:f>'SM vyjezdy'!$E$48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vyjezdy'!$E$49:$E$69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22</c:v>
                </c:pt>
                <c:pt idx="4">
                  <c:v>18</c:v>
                </c:pt>
                <c:pt idx="5">
                  <c:v>32</c:v>
                </c:pt>
                <c:pt idx="6">
                  <c:v>42</c:v>
                </c:pt>
                <c:pt idx="7">
                  <c:v>53</c:v>
                </c:pt>
                <c:pt idx="8">
                  <c:v>49</c:v>
                </c:pt>
                <c:pt idx="9">
                  <c:v>51</c:v>
                </c:pt>
                <c:pt idx="10">
                  <c:v>57</c:v>
                </c:pt>
                <c:pt idx="11">
                  <c:v>62</c:v>
                </c:pt>
                <c:pt idx="12">
                  <c:v>48</c:v>
                </c:pt>
                <c:pt idx="13">
                  <c:v>68</c:v>
                </c:pt>
                <c:pt idx="14">
                  <c:v>80</c:v>
                </c:pt>
                <c:pt idx="15">
                  <c:v>62</c:v>
                </c:pt>
                <c:pt idx="16">
                  <c:v>44</c:v>
                </c:pt>
                <c:pt idx="17">
                  <c:v>55</c:v>
                </c:pt>
                <c:pt idx="18">
                  <c:v>61</c:v>
                </c:pt>
                <c:pt idx="19">
                  <c:v>16</c:v>
                </c:pt>
                <c:pt idx="2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C-4915-A9A1-E3A40BC6B0FC}"/>
            </c:ext>
          </c:extLst>
        </c:ser>
        <c:ser>
          <c:idx val="4"/>
          <c:order val="4"/>
          <c:tx>
            <c:strRef>
              <c:f>'SM vyjezdy'!$F$48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vyjezdy'!$F$49:$F$69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14</c:v>
                </c:pt>
                <c:pt idx="13">
                  <c:v>7</c:v>
                </c:pt>
                <c:pt idx="14">
                  <c:v>11</c:v>
                </c:pt>
                <c:pt idx="15">
                  <c:v>17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EC-4915-A9A1-E3A40BC6B0FC}"/>
            </c:ext>
          </c:extLst>
        </c:ser>
        <c:ser>
          <c:idx val="5"/>
          <c:order val="5"/>
          <c:tx>
            <c:strRef>
              <c:f>'SM vyjezdy'!$G$48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vyjezdy'!$G$49:$G$69</c:f>
              <c:numCache>
                <c:formatCode>General</c:formatCode>
                <c:ptCount val="21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  <c:pt idx="5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EC-4915-A9A1-E3A40BC6B0FC}"/>
            </c:ext>
          </c:extLst>
        </c:ser>
        <c:ser>
          <c:idx val="6"/>
          <c:order val="6"/>
          <c:tx>
            <c:strRef>
              <c:f>'SM vyjezdy'!$H$48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vyjezdy'!$H$49:$H$69</c:f>
              <c:numCache>
                <c:formatCode>General</c:formatCode>
                <c:ptCount val="21"/>
                <c:pt idx="0">
                  <c:v>15</c:v>
                </c:pt>
                <c:pt idx="1">
                  <c:v>25</c:v>
                </c:pt>
                <c:pt idx="2">
                  <c:v>34</c:v>
                </c:pt>
                <c:pt idx="3">
                  <c:v>80</c:v>
                </c:pt>
                <c:pt idx="4">
                  <c:v>83</c:v>
                </c:pt>
                <c:pt idx="5">
                  <c:v>48</c:v>
                </c:pt>
                <c:pt idx="6">
                  <c:v>44</c:v>
                </c:pt>
                <c:pt idx="7">
                  <c:v>37</c:v>
                </c:pt>
                <c:pt idx="8">
                  <c:v>37</c:v>
                </c:pt>
                <c:pt idx="9">
                  <c:v>36</c:v>
                </c:pt>
                <c:pt idx="10">
                  <c:v>51</c:v>
                </c:pt>
                <c:pt idx="11">
                  <c:v>54</c:v>
                </c:pt>
                <c:pt idx="12">
                  <c:v>38</c:v>
                </c:pt>
                <c:pt idx="13">
                  <c:v>35</c:v>
                </c:pt>
                <c:pt idx="14">
                  <c:v>39</c:v>
                </c:pt>
                <c:pt idx="15">
                  <c:v>36</c:v>
                </c:pt>
                <c:pt idx="16">
                  <c:v>29</c:v>
                </c:pt>
                <c:pt idx="17">
                  <c:v>31</c:v>
                </c:pt>
                <c:pt idx="18">
                  <c:v>20</c:v>
                </c:pt>
                <c:pt idx="19">
                  <c:v>10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C-4915-A9A1-E3A40BC6B0FC}"/>
            </c:ext>
          </c:extLst>
        </c:ser>
        <c:ser>
          <c:idx val="7"/>
          <c:order val="7"/>
          <c:tx>
            <c:strRef>
              <c:f>'SM vyjezdy'!$I$48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vyjezdy'!$I$49:$I$69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12</c:v>
                </c:pt>
                <c:pt idx="9">
                  <c:v>22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11</c:v>
                </c:pt>
                <c:pt idx="17">
                  <c:v>21</c:v>
                </c:pt>
                <c:pt idx="18">
                  <c:v>16</c:v>
                </c:pt>
                <c:pt idx="19">
                  <c:v>5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C-4915-A9A1-E3A40BC6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227136"/>
        <c:axId val="1"/>
        <c:axId val="0"/>
      </c:bar3DChart>
      <c:catAx>
        <c:axId val="4142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227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294818433657666"/>
          <c:y val="0.1449279599543728"/>
          <c:w val="5.3729808903869698E-2"/>
          <c:h val="0.71497923519053785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6-4C41-B28A-65EE5A476B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76-4C41-B28A-65EE5A47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28960"/>
        <c:axId val="1"/>
      </c:barChart>
      <c:catAx>
        <c:axId val="4148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4148289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'ST vyjezdy'!#REF!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17-4FD4-8EA3-5CCA6A1D05D3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7-4FD4-8EA3-5CCA6A1D05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7-4FD4-8EA3-5CCA6A1D05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7-4FD4-8EA3-5CCA6A1D05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7-4FD4-8EA3-5CCA6A1D05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7-4FD4-8EA3-5CCA6A1D05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7-4FD4-8EA3-5CCA6A1D05D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7-4FD4-8EA3-5CCA6A1D05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C17-4FD4-8EA3-5CCA6A1D0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595640"/>
        <c:axId val="1"/>
      </c:barChart>
      <c:catAx>
        <c:axId val="23559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cs-CZ"/>
          </a:p>
        </c:txPr>
        <c:crossAx val="235595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'ST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C1-4996-AB54-5404586B28DA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1-4996-AB54-5404586B28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C1-4996-AB54-5404586B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597936"/>
        <c:axId val="1"/>
      </c:barChart>
      <c:catAx>
        <c:axId val="23559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559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'ST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57B-95A5-0FB7831C79C9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8-457B-95A5-0FB7831C79C9}"/>
            </c:ext>
          </c:extLst>
        </c:ser>
        <c:ser>
          <c:idx val="2"/>
          <c:order val="2"/>
          <c:tx>
            <c:v>'ST vyjezdy'!#REF!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8-457B-95A5-0FB7831C79C9}"/>
            </c:ext>
          </c:extLst>
        </c:ser>
        <c:ser>
          <c:idx val="3"/>
          <c:order val="3"/>
          <c:tx>
            <c:v>'ST vyjezdy'!#REF!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8-457B-95A5-0FB7831C79C9}"/>
            </c:ext>
          </c:extLst>
        </c:ser>
        <c:ser>
          <c:idx val="4"/>
          <c:order val="4"/>
          <c:tx>
            <c:v>'ST vyjezdy'!#REF!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E8-457B-95A5-0FB7831C79C9}"/>
            </c:ext>
          </c:extLst>
        </c:ser>
        <c:ser>
          <c:idx val="5"/>
          <c:order val="5"/>
          <c:tx>
            <c:v>'ST vyjezdy'!#REF!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E8-457B-95A5-0FB7831C79C9}"/>
            </c:ext>
          </c:extLst>
        </c:ser>
        <c:ser>
          <c:idx val="6"/>
          <c:order val="6"/>
          <c:tx>
            <c:v>'ST vyjezdy'!#REF!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8-457B-95A5-0FB7831C79C9}"/>
            </c:ext>
          </c:extLst>
        </c:ser>
        <c:ser>
          <c:idx val="7"/>
          <c:order val="7"/>
          <c:tx>
            <c:v>'ST vyjezdy'!#REF!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8-457B-95A5-0FB7831C79C9}"/>
            </c:ext>
          </c:extLst>
        </c:ser>
        <c:ser>
          <c:idx val="8"/>
          <c:order val="8"/>
          <c:tx>
            <c:v>'ST vyjezdy'!#REF!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E8-457B-95A5-0FB7831C79C9}"/>
            </c:ext>
          </c:extLst>
        </c:ser>
        <c:ser>
          <c:idx val="9"/>
          <c:order val="9"/>
          <c:tx>
            <c:v>'ST vyjezdy'!#REF!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E8-457B-95A5-0FB7831C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012280"/>
        <c:axId val="1"/>
      </c:barChart>
      <c:catAx>
        <c:axId val="41501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2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vyjezdy'!$B$3:$B$21</c:f>
              <c:numCache>
                <c:formatCode>General</c:formatCode>
                <c:ptCount val="19"/>
                <c:pt idx="4">
                  <c:v>4</c:v>
                </c:pt>
                <c:pt idx="5">
                  <c:v>14</c:v>
                </c:pt>
                <c:pt idx="6">
                  <c:v>20</c:v>
                </c:pt>
                <c:pt idx="7">
                  <c:v>25</c:v>
                </c:pt>
                <c:pt idx="8">
                  <c:v>27</c:v>
                </c:pt>
                <c:pt idx="9">
                  <c:v>13</c:v>
                </c:pt>
                <c:pt idx="10">
                  <c:v>18</c:v>
                </c:pt>
                <c:pt idx="11">
                  <c:v>21</c:v>
                </c:pt>
                <c:pt idx="12">
                  <c:v>22</c:v>
                </c:pt>
                <c:pt idx="13">
                  <c:v>16</c:v>
                </c:pt>
                <c:pt idx="14">
                  <c:v>20</c:v>
                </c:pt>
                <c:pt idx="15">
                  <c:v>24</c:v>
                </c:pt>
                <c:pt idx="16">
                  <c:v>28</c:v>
                </c:pt>
                <c:pt idx="17">
                  <c:v>23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2-4B3A-8E67-FB4C912E28CA}"/>
            </c:ext>
          </c:extLst>
        </c:ser>
        <c:ser>
          <c:idx val="1"/>
          <c:order val="1"/>
          <c:tx>
            <c:strRef>
              <c:f>'ST vyjezdy'!$C$2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vyjezdy'!$C$3:$C$21</c:f>
              <c:numCache>
                <c:formatCode>General</c:formatCode>
                <c:ptCount val="19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19</c:v>
                </c:pt>
                <c:pt idx="10">
                  <c:v>11</c:v>
                </c:pt>
                <c:pt idx="11">
                  <c:v>17</c:v>
                </c:pt>
                <c:pt idx="12">
                  <c:v>27</c:v>
                </c:pt>
                <c:pt idx="13">
                  <c:v>21</c:v>
                </c:pt>
                <c:pt idx="14">
                  <c:v>18</c:v>
                </c:pt>
                <c:pt idx="15">
                  <c:v>16</c:v>
                </c:pt>
                <c:pt idx="16">
                  <c:v>20</c:v>
                </c:pt>
                <c:pt idx="17">
                  <c:v>16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2-4B3A-8E67-FB4C912E28CA}"/>
            </c:ext>
          </c:extLst>
        </c:ser>
        <c:ser>
          <c:idx val="2"/>
          <c:order val="2"/>
          <c:tx>
            <c:strRef>
              <c:f>'ST vyjezdy'!$D$2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vyjezdy'!$D$3:$D$21</c:f>
              <c:numCache>
                <c:formatCode>General</c:formatCode>
                <c:ptCount val="19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38</c:v>
                </c:pt>
                <c:pt idx="4">
                  <c:v>23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16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2-4B3A-8E67-FB4C912E28CA}"/>
            </c:ext>
          </c:extLst>
        </c:ser>
        <c:ser>
          <c:idx val="3"/>
          <c:order val="3"/>
          <c:tx>
            <c:strRef>
              <c:f>'ST vyjezdy'!$E$2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vyjezdy'!$E$3:$E$21</c:f>
              <c:numCache>
                <c:formatCode>General</c:formatCode>
                <c:ptCount val="19"/>
                <c:pt idx="1">
                  <c:v>3</c:v>
                </c:pt>
                <c:pt idx="2">
                  <c:v>1</c:v>
                </c:pt>
                <c:pt idx="3">
                  <c:v>13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2-4B3A-8E67-FB4C912E28CA}"/>
            </c:ext>
          </c:extLst>
        </c:ser>
        <c:ser>
          <c:idx val="4"/>
          <c:order val="4"/>
          <c:tx>
            <c:strRef>
              <c:f>'ST vyjezdy'!$F$2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vyjezdy'!$F$3:$F$21</c:f>
              <c:numCache>
                <c:formatCode>General</c:formatCode>
                <c:ptCount val="19"/>
                <c:pt idx="4">
                  <c:v>1</c:v>
                </c:pt>
                <c:pt idx="5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2-4B3A-8E67-FB4C912E28CA}"/>
            </c:ext>
          </c:extLst>
        </c:ser>
        <c:ser>
          <c:idx val="5"/>
          <c:order val="5"/>
          <c:tx>
            <c:strRef>
              <c:f>'ST vyjezdy'!$G$2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vyjezdy'!$G$3:$G$21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C2-4B3A-8E67-FB4C912E28CA}"/>
            </c:ext>
          </c:extLst>
        </c:ser>
        <c:ser>
          <c:idx val="6"/>
          <c:order val="6"/>
          <c:tx>
            <c:strRef>
              <c:f>'ST vyjezdy'!$H$2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vyjezdy'!$H$3:$H$21</c:f>
              <c:numCache>
                <c:formatCode>General</c:formatCode>
                <c:ptCount val="19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42</c:v>
                </c:pt>
                <c:pt idx="4">
                  <c:v>33</c:v>
                </c:pt>
                <c:pt idx="5">
                  <c:v>43</c:v>
                </c:pt>
                <c:pt idx="6">
                  <c:v>20</c:v>
                </c:pt>
                <c:pt idx="7">
                  <c:v>38</c:v>
                </c:pt>
                <c:pt idx="8">
                  <c:v>16</c:v>
                </c:pt>
                <c:pt idx="9">
                  <c:v>26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2-4B3A-8E67-FB4C912E28CA}"/>
            </c:ext>
          </c:extLst>
        </c:ser>
        <c:ser>
          <c:idx val="7"/>
          <c:order val="7"/>
          <c:tx>
            <c:strRef>
              <c:f>'ST vyjezdy'!$I$2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vyjezdy'!$A$3:$A$21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vyjezdy'!$I$3:$I$21</c:f>
              <c:numCache>
                <c:formatCode>General</c:formatCode>
                <c:ptCount val="19"/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C2-4B3A-8E67-FB4C912E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4904"/>
        <c:axId val="1"/>
        <c:axId val="0"/>
      </c:bar3DChart>
      <c:catAx>
        <c:axId val="41501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4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355821999522784"/>
          <c:y val="0.11650473775523822"/>
          <c:w val="0.1319016941064185"/>
          <c:h val="0.76699007962987675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vyjezdy'!$B$25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vyjezdy'!$B$26:$B$44</c:f>
              <c:numCache>
                <c:formatCode>General</c:formatCode>
                <c:ptCount val="19"/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11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5-4D5E-9D5E-23AAFA4C2827}"/>
            </c:ext>
          </c:extLst>
        </c:ser>
        <c:ser>
          <c:idx val="1"/>
          <c:order val="1"/>
          <c:tx>
            <c:strRef>
              <c:f>'ST vyjezdy'!$C$25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vyjezdy'!$C$26:$C$44</c:f>
              <c:numCache>
                <c:formatCode>General</c:formatCode>
                <c:ptCount val="19"/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5-4D5E-9D5E-23AAFA4C2827}"/>
            </c:ext>
          </c:extLst>
        </c:ser>
        <c:ser>
          <c:idx val="2"/>
          <c:order val="2"/>
          <c:tx>
            <c:strRef>
              <c:f>'ST vyjezdy'!$D$25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vyjezdy'!$D$26:$D$44</c:f>
              <c:numCache>
                <c:formatCode>General</c:formatCode>
                <c:ptCount val="1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5-4D5E-9D5E-23AAFA4C2827}"/>
            </c:ext>
          </c:extLst>
        </c:ser>
        <c:ser>
          <c:idx val="3"/>
          <c:order val="3"/>
          <c:tx>
            <c:strRef>
              <c:f>'ST vyjezdy'!$E$25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vyjezdy'!$E$26:$E$44</c:f>
              <c:numCache>
                <c:formatCode>General</c:formatCode>
                <c:ptCount val="19"/>
                <c:pt idx="6">
                  <c:v>5</c:v>
                </c:pt>
                <c:pt idx="7">
                  <c:v>15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13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5-4D5E-9D5E-23AAFA4C2827}"/>
            </c:ext>
          </c:extLst>
        </c:ser>
        <c:ser>
          <c:idx val="4"/>
          <c:order val="4"/>
          <c:tx>
            <c:strRef>
              <c:f>'ST vyjezdy'!$F$25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vyjezdy'!$F$26:$F$44</c:f>
              <c:numCache>
                <c:formatCode>General</c:formatCode>
                <c:ptCount val="1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5-4D5E-9D5E-23AAFA4C2827}"/>
            </c:ext>
          </c:extLst>
        </c:ser>
        <c:ser>
          <c:idx val="5"/>
          <c:order val="5"/>
          <c:tx>
            <c:strRef>
              <c:f>'ST vyjezdy'!$G$25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vyjezdy'!$G$26:$G$44</c:f>
              <c:numCache>
                <c:formatCode>General</c:formatCode>
                <c:ptCount val="1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C5-4D5E-9D5E-23AAFA4C2827}"/>
            </c:ext>
          </c:extLst>
        </c:ser>
        <c:ser>
          <c:idx val="6"/>
          <c:order val="6"/>
          <c:tx>
            <c:strRef>
              <c:f>'ST vyjezdy'!$H$25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vyjezdy'!$H$26:$H$44</c:f>
              <c:numCache>
                <c:formatCode>General</c:formatCode>
                <c:ptCount val="19"/>
                <c:pt idx="7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5-4D5E-9D5E-23AAFA4C2827}"/>
            </c:ext>
          </c:extLst>
        </c:ser>
        <c:ser>
          <c:idx val="7"/>
          <c:order val="7"/>
          <c:tx>
            <c:strRef>
              <c:f>'ST vyjezdy'!$I$25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vyjezdy'!$I$26:$I$44</c:f>
              <c:numCache>
                <c:formatCode>General</c:formatCode>
                <c:ptCount val="19"/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C5-4D5E-9D5E-23AAFA4C2827}"/>
            </c:ext>
          </c:extLst>
        </c:ser>
        <c:ser>
          <c:idx val="8"/>
          <c:order val="8"/>
          <c:tx>
            <c:strRef>
              <c:f>'ST vyjezdy'!$J$25</c:f>
              <c:strCache>
                <c:ptCount val="1"/>
                <c:pt idx="0">
                  <c:v>REK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vyjezdy'!$A$26:$A$44</c:f>
              <c:strCache>
                <c:ptCount val="19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</c:strCache>
            </c:strRef>
          </c:cat>
          <c:val>
            <c:numRef>
              <c:f>'ST vyjezdy'!$J$26:$J$44</c:f>
              <c:numCache>
                <c:formatCode>General</c:formatCode>
                <c:ptCount val="19"/>
                <c:pt idx="7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C5-4D5E-9D5E-23AAFA4C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7528"/>
        <c:axId val="1"/>
        <c:axId val="0"/>
      </c:bar3DChart>
      <c:catAx>
        <c:axId val="41501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7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51325606771066"/>
          <c:y val="7.5471681742261557E-2"/>
          <c:w val="0.13109793860037156"/>
          <c:h val="0.83962256784017708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475"/>
          <c:h val="0.81838565022421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0F-4D7C-92AF-111039105C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0F-4D7C-92AF-111039105C0F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0F-4D7C-92AF-111039105C0F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0F-4D7C-92AF-111039105C0F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0F-4D7C-92AF-111039105C0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F-4D7C-92AF-111039105C0F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0F-4D7C-92AF-111039105C0F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0F-4D7C-92AF-111039105C0F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0F-4D7C-92AF-111039105C0F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F-4D7C-92AF-111039105C0F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0F-4D7C-92AF-111039105C0F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F-4D7C-92AF-111039105C0F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0F-4D7C-92AF-111039105C0F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0F-4D7C-92AF-111039105C0F}"/>
              </c:ext>
            </c:extLst>
          </c:dPt>
          <c:dPt>
            <c:idx val="1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0F-4D7C-92AF-111039105C0F}"/>
              </c:ext>
            </c:extLst>
          </c:dPt>
          <c:dPt>
            <c:idx val="15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0F-4D7C-92AF-111039105C0F}"/>
              </c:ext>
            </c:extLst>
          </c:dPt>
          <c:dPt>
            <c:idx val="1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0F-4D7C-92AF-111039105C0F}"/>
              </c:ext>
            </c:extLst>
          </c:dPt>
          <c:dPt>
            <c:idx val="1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0F-4D7C-92AF-111039105C0F}"/>
              </c:ext>
            </c:extLst>
          </c:dPt>
          <c:dPt>
            <c:idx val="1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0F-4D7C-92AF-111039105C0F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0F-4D7C-92AF-111039105C0F}"/>
              </c:ext>
            </c:extLst>
          </c:dPt>
          <c:dPt>
            <c:idx val="2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0F-4D7C-92AF-111039105C0F}"/>
              </c:ext>
            </c:extLst>
          </c:dPt>
          <c:dPt>
            <c:idx val="2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0F-4D7C-92AF-111039105C0F}"/>
              </c:ext>
            </c:extLst>
          </c:dPt>
          <c:dPt>
            <c:idx val="22"/>
            <c:bubble3D val="0"/>
            <c:spPr>
              <a:solidFill>
                <a:srgbClr val="A5002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70F-4D7C-92AF-111039105C0F}"/>
              </c:ext>
            </c:extLst>
          </c:dPt>
          <c:dPt>
            <c:idx val="2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70F-4D7C-92AF-111039105C0F}"/>
              </c:ext>
            </c:extLst>
          </c:dPt>
          <c:dPt>
            <c:idx val="2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70F-4D7C-92AF-111039105C0F}"/>
              </c:ext>
            </c:extLst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70F-4D7C-92AF-111039105C0F}"/>
              </c:ext>
            </c:extLst>
          </c:dPt>
          <c:dPt>
            <c:idx val="26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9B4C-4DC8-B563-33734E32FA40}"/>
              </c:ext>
            </c:extLst>
          </c:dPt>
          <c:dPt>
            <c:idx val="27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1324-425A-B12D-DBE865027E23}"/>
              </c:ext>
            </c:extLst>
          </c:dPt>
          <c:dPt>
            <c:idx val="2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1324-425A-B12D-DBE865027E23}"/>
              </c:ext>
            </c:extLst>
          </c:dPt>
          <c:dPt>
            <c:idx val="29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1324-425A-B12D-DBE865027E23}"/>
              </c:ext>
            </c:extLst>
          </c:dPt>
          <c:dPt>
            <c:idx val="3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61FB-47D4-A8B6-8C316B0A824C}"/>
              </c:ext>
            </c:extLst>
          </c:dPt>
          <c:cat>
            <c:strRef>
              <c:f>'ST vyjezdy'!$A$256:$A$286</c:f>
              <c:strCache>
                <c:ptCount val="31"/>
                <c:pt idx="0">
                  <c:v>Belgie</c:v>
                </c:pt>
                <c:pt idx="1">
                  <c:v>Bulharsko</c:v>
                </c:pt>
                <c:pt idx="2">
                  <c:v>Česká republika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Island</c:v>
                </c:pt>
                <c:pt idx="10">
                  <c:v>Izrael</c:v>
                </c:pt>
                <c:pt idx="11">
                  <c:v>Litva</c:v>
                </c:pt>
                <c:pt idx="12">
                  <c:v>Lotyšsko</c:v>
                </c:pt>
                <c:pt idx="13">
                  <c:v>Maďarsko</c:v>
                </c:pt>
                <c:pt idx="14">
                  <c:v>Malta</c:v>
                </c:pt>
                <c:pt idx="15">
                  <c:v>Německo</c:v>
                </c:pt>
                <c:pt idx="16">
                  <c:v>Nizozemí</c:v>
                </c:pt>
                <c:pt idx="17">
                  <c:v>Norsko</c:v>
                </c:pt>
                <c:pt idx="18">
                  <c:v>Polsko</c:v>
                </c:pt>
                <c:pt idx="19">
                  <c:v>Portugalsko</c:v>
                </c:pt>
                <c:pt idx="20">
                  <c:v>Rakousko</c:v>
                </c:pt>
                <c:pt idx="21">
                  <c:v>Rumunsko</c:v>
                </c:pt>
                <c:pt idx="22">
                  <c:v>Řecko</c:v>
                </c:pt>
                <c:pt idx="23">
                  <c:v>Slovensko</c:v>
                </c:pt>
                <c:pt idx="24">
                  <c:v>Slovinsko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Ukrajina</c:v>
                </c:pt>
                <c:pt idx="29">
                  <c:v>Velká Británie</c:v>
                </c:pt>
                <c:pt idx="30">
                  <c:v>Vietnam</c:v>
                </c:pt>
              </c:strCache>
            </c:strRef>
          </c:cat>
          <c:val>
            <c:numRef>
              <c:f>'ST vyjezdy'!$W$256:$W$286</c:f>
              <c:numCache>
                <c:formatCode>0</c:formatCode>
                <c:ptCount val="31"/>
                <c:pt idx="0">
                  <c:v>3</c:v>
                </c:pt>
                <c:pt idx="1">
                  <c:v>4</c:v>
                </c:pt>
                <c:pt idx="2">
                  <c:v>27</c:v>
                </c:pt>
                <c:pt idx="3">
                  <c:v>18</c:v>
                </c:pt>
                <c:pt idx="4">
                  <c:v>31</c:v>
                </c:pt>
                <c:pt idx="5">
                  <c:v>24</c:v>
                </c:pt>
                <c:pt idx="6">
                  <c:v>5</c:v>
                </c:pt>
                <c:pt idx="7">
                  <c:v>2</c:v>
                </c:pt>
                <c:pt idx="8">
                  <c:v>25</c:v>
                </c:pt>
                <c:pt idx="9">
                  <c:v>5</c:v>
                </c:pt>
                <c:pt idx="10">
                  <c:v>1</c:v>
                </c:pt>
                <c:pt idx="11">
                  <c:v>11</c:v>
                </c:pt>
                <c:pt idx="12">
                  <c:v>23</c:v>
                </c:pt>
                <c:pt idx="13">
                  <c:v>25</c:v>
                </c:pt>
                <c:pt idx="14">
                  <c:v>2</c:v>
                </c:pt>
                <c:pt idx="15">
                  <c:v>244</c:v>
                </c:pt>
                <c:pt idx="16">
                  <c:v>2</c:v>
                </c:pt>
                <c:pt idx="17">
                  <c:v>4</c:v>
                </c:pt>
                <c:pt idx="18">
                  <c:v>167</c:v>
                </c:pt>
                <c:pt idx="19">
                  <c:v>19</c:v>
                </c:pt>
                <c:pt idx="20">
                  <c:v>37</c:v>
                </c:pt>
                <c:pt idx="21">
                  <c:v>17</c:v>
                </c:pt>
                <c:pt idx="22">
                  <c:v>31</c:v>
                </c:pt>
                <c:pt idx="23">
                  <c:v>499</c:v>
                </c:pt>
                <c:pt idx="24">
                  <c:v>25</c:v>
                </c:pt>
                <c:pt idx="25">
                  <c:v>67</c:v>
                </c:pt>
                <c:pt idx="26">
                  <c:v>63</c:v>
                </c:pt>
                <c:pt idx="27">
                  <c:v>28</c:v>
                </c:pt>
                <c:pt idx="28">
                  <c:v>5</c:v>
                </c:pt>
                <c:pt idx="29">
                  <c:v>94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70F-4D7C-92AF-11103910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02896189700423"/>
          <c:y val="9.7982708933717577E-2"/>
          <c:w val="0.18935260413403232"/>
          <c:h val="0.798270893371757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2148109585476"/>
          <c:y val="9.1928251121076263E-2"/>
          <c:w val="0.55301238584846313"/>
          <c:h val="0.77807556613562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A3-42C4-9384-B906C593E7C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3-42C4-9384-B906C593E7C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A3-42C4-9384-B906C593E7C3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A3-42C4-9384-B906C593E7C3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A3-42C4-9384-B906C593E7C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A3-42C4-9384-B906C593E7C3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A3-42C4-9384-B906C593E7C3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A3-42C4-9384-B906C593E7C3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A3-42C4-9384-B906C593E7C3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A3-42C4-9384-B906C593E7C3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A3-42C4-9384-B906C593E7C3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A3-42C4-9384-B906C593E7C3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A3-42C4-9384-B906C593E7C3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A3-42C4-9384-B906C593E7C3}"/>
              </c:ext>
            </c:extLst>
          </c:dPt>
          <c:dPt>
            <c:idx val="1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A3-42C4-9384-B906C593E7C3}"/>
              </c:ext>
            </c:extLst>
          </c:dPt>
          <c:dPt>
            <c:idx val="15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A3-42C4-9384-B906C593E7C3}"/>
              </c:ext>
            </c:extLst>
          </c:dPt>
          <c:dPt>
            <c:idx val="1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A3-42C4-9384-B906C593E7C3}"/>
              </c:ext>
            </c:extLst>
          </c:dPt>
          <c:dPt>
            <c:idx val="17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A3-42C4-9384-B906C593E7C3}"/>
              </c:ext>
            </c:extLst>
          </c:dPt>
          <c:dPt>
            <c:idx val="18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A3-42C4-9384-B906C593E7C3}"/>
              </c:ext>
            </c:extLst>
          </c:dPt>
          <c:dPt>
            <c:idx val="19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A3-42C4-9384-B906C593E7C3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A3-42C4-9384-B906C593E7C3}"/>
              </c:ext>
            </c:extLst>
          </c:dPt>
          <c:dPt>
            <c:idx val="2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3A3-42C4-9384-B906C593E7C3}"/>
              </c:ext>
            </c:extLst>
          </c:dPt>
          <c:dPt>
            <c:idx val="22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3A3-42C4-9384-B906C593E7C3}"/>
              </c:ext>
            </c:extLst>
          </c:dPt>
          <c:dPt>
            <c:idx val="2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3A3-42C4-9384-B906C593E7C3}"/>
              </c:ext>
            </c:extLst>
          </c:dPt>
          <c:dPt>
            <c:idx val="24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0E75-4E45-BB3C-02A64932650F}"/>
              </c:ext>
            </c:extLst>
          </c:dPt>
          <c:dPt>
            <c:idx val="2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E75-4E45-BB3C-02A64932650F}"/>
              </c:ext>
            </c:extLst>
          </c:dPt>
          <c:dPt>
            <c:idx val="2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0E75-4E45-BB3C-02A64932650F}"/>
              </c:ext>
            </c:extLst>
          </c:dPt>
          <c:cat>
            <c:strRef>
              <c:f>'ST vyjezdy'!$A$290:$A$318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Litva</c:v>
                </c:pt>
                <c:pt idx="10">
                  <c:v>Lotyšsko</c:v>
                </c:pt>
                <c:pt idx="11">
                  <c:v>Maďarsko</c:v>
                </c:pt>
                <c:pt idx="12">
                  <c:v>Malta</c:v>
                </c:pt>
                <c:pt idx="13">
                  <c:v>Německo</c:v>
                </c:pt>
                <c:pt idx="14">
                  <c:v>Nizozemí</c:v>
                </c:pt>
                <c:pt idx="15">
                  <c:v>Norsko</c:v>
                </c:pt>
                <c:pt idx="16">
                  <c:v>Polsko</c:v>
                </c:pt>
                <c:pt idx="17">
                  <c:v>Portugalsko</c:v>
                </c:pt>
                <c:pt idx="18">
                  <c:v>Rakousko</c:v>
                </c:pt>
                <c:pt idx="19">
                  <c:v>Rumunsko</c:v>
                </c:pt>
                <c:pt idx="20">
                  <c:v>Řecko</c:v>
                </c:pt>
                <c:pt idx="21">
                  <c:v>Slovinsko</c:v>
                </c:pt>
                <c:pt idx="22">
                  <c:v>Slovensko</c:v>
                </c:pt>
                <c:pt idx="23">
                  <c:v>Španělsko</c:v>
                </c:pt>
                <c:pt idx="24">
                  <c:v>Švédsko</c:v>
                </c:pt>
                <c:pt idx="25">
                  <c:v>Švýcarsko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'ST vyjezdy'!$W$290:$W$318</c:f>
              <c:numCache>
                <c:formatCode>0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31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60</c:v>
                </c:pt>
                <c:pt idx="14">
                  <c:v>1</c:v>
                </c:pt>
                <c:pt idx="15">
                  <c:v>7</c:v>
                </c:pt>
                <c:pt idx="16">
                  <c:v>27</c:v>
                </c:pt>
                <c:pt idx="17">
                  <c:v>21</c:v>
                </c:pt>
                <c:pt idx="18">
                  <c:v>10</c:v>
                </c:pt>
                <c:pt idx="19">
                  <c:v>1</c:v>
                </c:pt>
                <c:pt idx="20">
                  <c:v>7</c:v>
                </c:pt>
                <c:pt idx="21">
                  <c:v>2</c:v>
                </c:pt>
                <c:pt idx="22">
                  <c:v>64</c:v>
                </c:pt>
                <c:pt idx="23">
                  <c:v>17</c:v>
                </c:pt>
                <c:pt idx="24">
                  <c:v>1</c:v>
                </c:pt>
                <c:pt idx="25">
                  <c:v>2</c:v>
                </c:pt>
                <c:pt idx="26">
                  <c:v>16</c:v>
                </c:pt>
                <c:pt idx="27">
                  <c:v>17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3A3-42C4-9384-B906C59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47746756281084"/>
          <c:y val="3.2051217478412213E-2"/>
          <c:w val="0.13636380311030172"/>
          <c:h val="0.948720066708079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1233771128453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 vyjezdy'!$Q$48</c:f>
              <c:strCache>
                <c:ptCount val="1"/>
                <c:pt idx="0">
                  <c:v>Výukové pobyty</c:v>
                </c:pt>
              </c:strCache>
            </c:strRef>
          </c:tx>
          <c:invertIfNegative val="0"/>
          <c:cat>
            <c:strRef>
              <c:f>'ST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vyjezdy'!$Q$49:$Q$69</c:f>
              <c:numCache>
                <c:formatCode>General</c:formatCode>
                <c:ptCount val="21"/>
                <c:pt idx="0">
                  <c:v>20</c:v>
                </c:pt>
                <c:pt idx="1">
                  <c:v>31</c:v>
                </c:pt>
                <c:pt idx="2">
                  <c:v>38</c:v>
                </c:pt>
                <c:pt idx="3">
                  <c:v>102</c:v>
                </c:pt>
                <c:pt idx="4">
                  <c:v>81</c:v>
                </c:pt>
                <c:pt idx="5">
                  <c:v>89</c:v>
                </c:pt>
                <c:pt idx="6">
                  <c:v>82</c:v>
                </c:pt>
                <c:pt idx="7">
                  <c:v>112</c:v>
                </c:pt>
                <c:pt idx="8">
                  <c:v>90</c:v>
                </c:pt>
                <c:pt idx="9">
                  <c:v>92</c:v>
                </c:pt>
                <c:pt idx="10">
                  <c:v>86</c:v>
                </c:pt>
                <c:pt idx="11">
                  <c:v>95</c:v>
                </c:pt>
                <c:pt idx="12">
                  <c:v>111</c:v>
                </c:pt>
                <c:pt idx="13">
                  <c:v>87</c:v>
                </c:pt>
                <c:pt idx="14">
                  <c:v>75</c:v>
                </c:pt>
                <c:pt idx="15">
                  <c:v>83</c:v>
                </c:pt>
                <c:pt idx="16">
                  <c:v>83</c:v>
                </c:pt>
                <c:pt idx="17">
                  <c:v>76</c:v>
                </c:pt>
                <c:pt idx="18">
                  <c:v>29</c:v>
                </c:pt>
                <c:pt idx="19">
                  <c:v>10</c:v>
                </c:pt>
                <c:pt idx="2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C-4FEB-83B2-111A45996387}"/>
            </c:ext>
          </c:extLst>
        </c:ser>
        <c:ser>
          <c:idx val="1"/>
          <c:order val="1"/>
          <c:tx>
            <c:strRef>
              <c:f>'ST vyjezdy'!$R$48</c:f>
              <c:strCache>
                <c:ptCount val="1"/>
                <c:pt idx="0">
                  <c:v>Školení</c:v>
                </c:pt>
              </c:strCache>
            </c:strRef>
          </c:tx>
          <c:invertIfNegative val="0"/>
          <c:cat>
            <c:strRef>
              <c:f>'ST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vyjezdy'!$R$49:$R$69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44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31</c:v>
                </c:pt>
                <c:pt idx="17">
                  <c:v>50</c:v>
                </c:pt>
                <c:pt idx="18">
                  <c:v>21</c:v>
                </c:pt>
                <c:pt idx="19">
                  <c:v>14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C-4FEB-83B2-111A4599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268808"/>
        <c:axId val="1"/>
      </c:barChart>
      <c:catAx>
        <c:axId val="41526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5268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760869565217392E-2"/>
          <c:y val="0.85436896659104056"/>
          <c:w val="0.9375"/>
          <c:h val="0.1213590462209173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9301830983626067"/>
        </c:manualLayout>
      </c:layout>
      <c:lineChart>
        <c:grouping val="standard"/>
        <c:varyColors val="0"/>
        <c:ser>
          <c:idx val="0"/>
          <c:order val="0"/>
          <c:tx>
            <c:strRef>
              <c:f>'ST vyjezdy'!$Q$48</c:f>
              <c:strCache>
                <c:ptCount val="1"/>
                <c:pt idx="0">
                  <c:v>Výukové pobyty</c:v>
                </c:pt>
              </c:strCache>
            </c:strRef>
          </c:tx>
          <c:marker>
            <c:symbol val="none"/>
          </c:marker>
          <c:cat>
            <c:strRef>
              <c:f>'ST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vyjezdy'!$Q$49:$Q$69</c:f>
              <c:numCache>
                <c:formatCode>General</c:formatCode>
                <c:ptCount val="21"/>
                <c:pt idx="0">
                  <c:v>20</c:v>
                </c:pt>
                <c:pt idx="1">
                  <c:v>31</c:v>
                </c:pt>
                <c:pt idx="2">
                  <c:v>38</c:v>
                </c:pt>
                <c:pt idx="3">
                  <c:v>102</c:v>
                </c:pt>
                <c:pt idx="4">
                  <c:v>81</c:v>
                </c:pt>
                <c:pt idx="5">
                  <c:v>89</c:v>
                </c:pt>
                <c:pt idx="6">
                  <c:v>82</c:v>
                </c:pt>
                <c:pt idx="7">
                  <c:v>112</c:v>
                </c:pt>
                <c:pt idx="8">
                  <c:v>90</c:v>
                </c:pt>
                <c:pt idx="9">
                  <c:v>92</c:v>
                </c:pt>
                <c:pt idx="10">
                  <c:v>86</c:v>
                </c:pt>
                <c:pt idx="11">
                  <c:v>95</c:v>
                </c:pt>
                <c:pt idx="12">
                  <c:v>111</c:v>
                </c:pt>
                <c:pt idx="13">
                  <c:v>87</c:v>
                </c:pt>
                <c:pt idx="14">
                  <c:v>75</c:v>
                </c:pt>
                <c:pt idx="15">
                  <c:v>83</c:v>
                </c:pt>
                <c:pt idx="16">
                  <c:v>83</c:v>
                </c:pt>
                <c:pt idx="17">
                  <c:v>76</c:v>
                </c:pt>
                <c:pt idx="18">
                  <c:v>29</c:v>
                </c:pt>
                <c:pt idx="19">
                  <c:v>10</c:v>
                </c:pt>
                <c:pt idx="2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D-41EA-9782-B0E110D341D4}"/>
            </c:ext>
          </c:extLst>
        </c:ser>
        <c:ser>
          <c:idx val="1"/>
          <c:order val="1"/>
          <c:tx>
            <c:strRef>
              <c:f>'ST vyjezdy'!$R$48</c:f>
              <c:strCache>
                <c:ptCount val="1"/>
                <c:pt idx="0">
                  <c:v>Školení</c:v>
                </c:pt>
              </c:strCache>
            </c:strRef>
          </c:tx>
          <c:marker>
            <c:symbol val="none"/>
          </c:marker>
          <c:cat>
            <c:strRef>
              <c:f>'ST vyjezdy'!$P$49:$P$69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vyjezdy'!$R$49:$R$69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44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31</c:v>
                </c:pt>
                <c:pt idx="17">
                  <c:v>50</c:v>
                </c:pt>
                <c:pt idx="18">
                  <c:v>21</c:v>
                </c:pt>
                <c:pt idx="19">
                  <c:v>14</c:v>
                </c:pt>
                <c:pt idx="2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D-41EA-9782-B0E110D3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271104"/>
        <c:axId val="1"/>
      </c:lineChart>
      <c:catAx>
        <c:axId val="4152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527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421052631578946E-2"/>
          <c:y val="0.83980604119400326"/>
          <c:w val="0.96052631578947367"/>
          <c:h val="0.1407767249432804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8146482356372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8E0-8076-9EBB83734C3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C6-48E0-8076-9EBB83734C32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C6-48E0-8076-9EBB83734C3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C6-48E0-8076-9EBB83734C32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C6-48E0-8076-9EBB83734C32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C6-48E0-8076-9EBB83734C3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CC6-48E0-8076-9EBB83734C32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CC6-48E0-8076-9EBB83734C32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CC6-48E0-8076-9EBB83734C32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CC6-48E0-8076-9EBB83734C32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CC6-48E0-8076-9EBB83734C32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CC6-48E0-8076-9EBB83734C32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CC6-48E0-8076-9EBB83734C32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CC6-48E0-8076-9EBB83734C32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CC6-48E0-8076-9EBB83734C32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CC6-48E0-8076-9EBB83734C32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CC6-48E0-8076-9EBB83734C32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CC6-48E0-8076-9EBB83734C32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9CC6-48E0-8076-9EBB83734C32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9CC6-48E0-8076-9EBB83734C32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9CC6-48E0-8076-9EBB83734C32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9CC6-48E0-8076-9EBB83734C32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9CC6-48E0-8076-9EBB83734C32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9CC6-48E0-8076-9EBB83734C32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9CC6-48E0-8076-9EBB83734C32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9CC6-48E0-8076-9EBB83734C32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9CC6-48E0-8076-9EBB83734C3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9CC6-48E0-8076-9EBB83734C3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9CC6-48E0-8076-9EBB83734C32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9CC6-48E0-8076-9EBB83734C32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9CC6-48E0-8076-9EBB83734C32}"/>
              </c:ext>
            </c:extLst>
          </c:dPt>
          <c:cat>
            <c:strRef>
              <c:f>'ST vyjezdy'!$A$256:$A$286</c:f>
              <c:strCache>
                <c:ptCount val="31"/>
                <c:pt idx="0">
                  <c:v>Belgie</c:v>
                </c:pt>
                <c:pt idx="1">
                  <c:v>Bulharsko</c:v>
                </c:pt>
                <c:pt idx="2">
                  <c:v>Česká republika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Island</c:v>
                </c:pt>
                <c:pt idx="10">
                  <c:v>Izrael</c:v>
                </c:pt>
                <c:pt idx="11">
                  <c:v>Litva</c:v>
                </c:pt>
                <c:pt idx="12">
                  <c:v>Lotyšsko</c:v>
                </c:pt>
                <c:pt idx="13">
                  <c:v>Maďarsko</c:v>
                </c:pt>
                <c:pt idx="14">
                  <c:v>Malta</c:v>
                </c:pt>
                <c:pt idx="15">
                  <c:v>Německo</c:v>
                </c:pt>
                <c:pt idx="16">
                  <c:v>Nizozemí</c:v>
                </c:pt>
                <c:pt idx="17">
                  <c:v>Norsko</c:v>
                </c:pt>
                <c:pt idx="18">
                  <c:v>Polsko</c:v>
                </c:pt>
                <c:pt idx="19">
                  <c:v>Portugalsko</c:v>
                </c:pt>
                <c:pt idx="20">
                  <c:v>Rakousko</c:v>
                </c:pt>
                <c:pt idx="21">
                  <c:v>Rumunsko</c:v>
                </c:pt>
                <c:pt idx="22">
                  <c:v>Řecko</c:v>
                </c:pt>
                <c:pt idx="23">
                  <c:v>Slovensko</c:v>
                </c:pt>
                <c:pt idx="24">
                  <c:v>Slovinsko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Ukrajina</c:v>
                </c:pt>
                <c:pt idx="29">
                  <c:v>Velká Británie</c:v>
                </c:pt>
                <c:pt idx="30">
                  <c:v>Vietnam</c:v>
                </c:pt>
              </c:strCache>
            </c:strRef>
          </c:cat>
          <c:val>
            <c:numRef>
              <c:f>'ST vyjezdy'!$X$256:$X$286</c:f>
              <c:numCache>
                <c:formatCode>0.0</c:formatCode>
                <c:ptCount val="31"/>
                <c:pt idx="0">
                  <c:v>0.1984126984126984</c:v>
                </c:pt>
                <c:pt idx="1">
                  <c:v>0.26455026455026454</c:v>
                </c:pt>
                <c:pt idx="2">
                  <c:v>1.7857142857142856</c:v>
                </c:pt>
                <c:pt idx="3">
                  <c:v>1.1904761904761905</c:v>
                </c:pt>
                <c:pt idx="4">
                  <c:v>2.0502645502645502</c:v>
                </c:pt>
                <c:pt idx="5">
                  <c:v>1.5873015873015872</c:v>
                </c:pt>
                <c:pt idx="6">
                  <c:v>0.3306878306878307</c:v>
                </c:pt>
                <c:pt idx="7">
                  <c:v>0.13227513227513227</c:v>
                </c:pt>
                <c:pt idx="8">
                  <c:v>1.6534391534391533</c:v>
                </c:pt>
                <c:pt idx="9">
                  <c:v>0.3306878306878307</c:v>
                </c:pt>
                <c:pt idx="10">
                  <c:v>6.6137566137566134E-2</c:v>
                </c:pt>
                <c:pt idx="11">
                  <c:v>0.72751322751322745</c:v>
                </c:pt>
                <c:pt idx="12">
                  <c:v>1.5211640211640212</c:v>
                </c:pt>
                <c:pt idx="13">
                  <c:v>1.6534391534391533</c:v>
                </c:pt>
                <c:pt idx="14">
                  <c:v>0.13227513227513227</c:v>
                </c:pt>
                <c:pt idx="15">
                  <c:v>16.137566137566136</c:v>
                </c:pt>
                <c:pt idx="16">
                  <c:v>0.13227513227513227</c:v>
                </c:pt>
                <c:pt idx="17">
                  <c:v>0.26455026455026454</c:v>
                </c:pt>
                <c:pt idx="18">
                  <c:v>11.044973544973544</c:v>
                </c:pt>
                <c:pt idx="19">
                  <c:v>1.2566137566137565</c:v>
                </c:pt>
                <c:pt idx="20">
                  <c:v>2.447089947089947</c:v>
                </c:pt>
                <c:pt idx="21">
                  <c:v>1.1243386243386242</c:v>
                </c:pt>
                <c:pt idx="22">
                  <c:v>2.0502645502645502</c:v>
                </c:pt>
                <c:pt idx="23">
                  <c:v>33.0026455026455</c:v>
                </c:pt>
                <c:pt idx="24">
                  <c:v>1.6534391534391533</c:v>
                </c:pt>
                <c:pt idx="25">
                  <c:v>4.4312169312169312</c:v>
                </c:pt>
                <c:pt idx="26">
                  <c:v>4.1666666666666661</c:v>
                </c:pt>
                <c:pt idx="27">
                  <c:v>1.8518518518518516</c:v>
                </c:pt>
                <c:pt idx="28">
                  <c:v>0.3306878306878307</c:v>
                </c:pt>
                <c:pt idx="29">
                  <c:v>6.2169312169312168</c:v>
                </c:pt>
                <c:pt idx="30">
                  <c:v>0.26455026455026454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9CC6-48E0-8076-9EBB83734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8146482356372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F6-4567-9B28-9D960466B8D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F6-4567-9B28-9D960466B8DE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F6-4567-9B28-9D960466B8DE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F6-4567-9B28-9D960466B8DE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F6-4567-9B28-9D960466B8DE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F6-4567-9B28-9D960466B8D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EF6-4567-9B28-9D960466B8DE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EF6-4567-9B28-9D960466B8DE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EF6-4567-9B28-9D960466B8DE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EF6-4567-9B28-9D960466B8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EF6-4567-9B28-9D960466B8DE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EF6-4567-9B28-9D960466B8DE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EF6-4567-9B28-9D960466B8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EF6-4567-9B28-9D960466B8DE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EF6-4567-9B28-9D960466B8DE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EF6-4567-9B28-9D960466B8DE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EF6-4567-9B28-9D960466B8DE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0EF6-4567-9B28-9D960466B8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0EF6-4567-9B28-9D960466B8DE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0EF6-4567-9B28-9D960466B8DE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0EF6-4567-9B28-9D960466B8DE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0EF6-4567-9B28-9D960466B8DE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0EF6-4567-9B28-9D960466B8DE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0EF6-4567-9B28-9D960466B8DE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EF6-4567-9B28-9D960466B8DE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0EF6-4567-9B28-9D960466B8DE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0EF6-4567-9B28-9D960466B8DE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0EF6-4567-9B28-9D960466B8DE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0EF6-4567-9B28-9D960466B8DE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0EF6-4567-9B28-9D960466B8DE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0EF6-4567-9B28-9D960466B8DE}"/>
              </c:ext>
            </c:extLst>
          </c:dPt>
          <c:cat>
            <c:strRef>
              <c:f>'ST vyjezdy'!$A$290:$A$318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Litva</c:v>
                </c:pt>
                <c:pt idx="10">
                  <c:v>Lotyšsko</c:v>
                </c:pt>
                <c:pt idx="11">
                  <c:v>Maďarsko</c:v>
                </c:pt>
                <c:pt idx="12">
                  <c:v>Malta</c:v>
                </c:pt>
                <c:pt idx="13">
                  <c:v>Německo</c:v>
                </c:pt>
                <c:pt idx="14">
                  <c:v>Nizozemí</c:v>
                </c:pt>
                <c:pt idx="15">
                  <c:v>Norsko</c:v>
                </c:pt>
                <c:pt idx="16">
                  <c:v>Polsko</c:v>
                </c:pt>
                <c:pt idx="17">
                  <c:v>Portugalsko</c:v>
                </c:pt>
                <c:pt idx="18">
                  <c:v>Rakousko</c:v>
                </c:pt>
                <c:pt idx="19">
                  <c:v>Rumunsko</c:v>
                </c:pt>
                <c:pt idx="20">
                  <c:v>Řecko</c:v>
                </c:pt>
                <c:pt idx="21">
                  <c:v>Slovinsko</c:v>
                </c:pt>
                <c:pt idx="22">
                  <c:v>Slovensko</c:v>
                </c:pt>
                <c:pt idx="23">
                  <c:v>Španělsko</c:v>
                </c:pt>
                <c:pt idx="24">
                  <c:v>Švédsko</c:v>
                </c:pt>
                <c:pt idx="25">
                  <c:v>Švýcarsko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'ST vyjezdy'!$X$290:$X$318</c:f>
              <c:numCache>
                <c:formatCode>0.0</c:formatCode>
                <c:ptCount val="29"/>
                <c:pt idx="0">
                  <c:v>1.1396011396011396</c:v>
                </c:pt>
                <c:pt idx="1">
                  <c:v>0.56980056980056981</c:v>
                </c:pt>
                <c:pt idx="2">
                  <c:v>0.85470085470085477</c:v>
                </c:pt>
                <c:pt idx="3">
                  <c:v>2.2792022792022792</c:v>
                </c:pt>
                <c:pt idx="4">
                  <c:v>5.1282051282051277</c:v>
                </c:pt>
                <c:pt idx="5">
                  <c:v>2.5641025641025639</c:v>
                </c:pt>
                <c:pt idx="6">
                  <c:v>1.9943019943019942</c:v>
                </c:pt>
                <c:pt idx="7">
                  <c:v>1.7094017094017095</c:v>
                </c:pt>
                <c:pt idx="8">
                  <c:v>8.8319088319088319</c:v>
                </c:pt>
                <c:pt idx="9">
                  <c:v>0.85470085470085477</c:v>
                </c:pt>
                <c:pt idx="10">
                  <c:v>0.56980056980056981</c:v>
                </c:pt>
                <c:pt idx="11">
                  <c:v>0.28490028490028491</c:v>
                </c:pt>
                <c:pt idx="12">
                  <c:v>0.56980056980056981</c:v>
                </c:pt>
                <c:pt idx="13">
                  <c:v>17.094017094017094</c:v>
                </c:pt>
                <c:pt idx="14">
                  <c:v>0.28490028490028491</c:v>
                </c:pt>
                <c:pt idx="15">
                  <c:v>1.9943019943019942</c:v>
                </c:pt>
                <c:pt idx="16">
                  <c:v>7.6923076923076925</c:v>
                </c:pt>
                <c:pt idx="17">
                  <c:v>5.982905982905983</c:v>
                </c:pt>
                <c:pt idx="18">
                  <c:v>2.8490028490028489</c:v>
                </c:pt>
                <c:pt idx="19">
                  <c:v>0.28490028490028491</c:v>
                </c:pt>
                <c:pt idx="20">
                  <c:v>1.9943019943019942</c:v>
                </c:pt>
                <c:pt idx="21">
                  <c:v>0.56980056980056981</c:v>
                </c:pt>
                <c:pt idx="22">
                  <c:v>18.233618233618234</c:v>
                </c:pt>
                <c:pt idx="23">
                  <c:v>4.8433048433048427</c:v>
                </c:pt>
                <c:pt idx="24">
                  <c:v>0.28490028490028491</c:v>
                </c:pt>
                <c:pt idx="25">
                  <c:v>0.56980056980056981</c:v>
                </c:pt>
                <c:pt idx="26">
                  <c:v>4.5584045584045585</c:v>
                </c:pt>
                <c:pt idx="27">
                  <c:v>4.8433048433048427</c:v>
                </c:pt>
                <c:pt idx="28">
                  <c:v>0.56980056980056981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0EF6-4567-9B28-9D960466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vyjezdy'!$B$48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vyjezdy'!$B$49:$B$69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14</c:v>
                </c:pt>
                <c:pt idx="6">
                  <c:v>20</c:v>
                </c:pt>
                <c:pt idx="7">
                  <c:v>35</c:v>
                </c:pt>
                <c:pt idx="8">
                  <c:v>29</c:v>
                </c:pt>
                <c:pt idx="9">
                  <c:v>15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17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34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C-486B-A9C2-74DF1DAA2716}"/>
            </c:ext>
          </c:extLst>
        </c:ser>
        <c:ser>
          <c:idx val="1"/>
          <c:order val="1"/>
          <c:tx>
            <c:strRef>
              <c:f>'ST vyjezdy'!$C$48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vyjezdy'!$C$49:$C$69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19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31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29</c:v>
                </c:pt>
                <c:pt idx="17">
                  <c:v>27</c:v>
                </c:pt>
                <c:pt idx="18">
                  <c:v>10</c:v>
                </c:pt>
                <c:pt idx="19">
                  <c:v>5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C-486B-A9C2-74DF1DAA2716}"/>
            </c:ext>
          </c:extLst>
        </c:ser>
        <c:ser>
          <c:idx val="2"/>
          <c:order val="2"/>
          <c:tx>
            <c:strRef>
              <c:f>'ST vyjezdy'!$D$48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vyjezdy'!$D$49:$D$69</c:f>
              <c:numCache>
                <c:formatCode>General</c:formatCode>
                <c:ptCount val="21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38</c:v>
                </c:pt>
                <c:pt idx="4">
                  <c:v>23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18</c:v>
                </c:pt>
                <c:pt idx="11">
                  <c:v>17</c:v>
                </c:pt>
                <c:pt idx="12">
                  <c:v>22</c:v>
                </c:pt>
                <c:pt idx="13">
                  <c:v>17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1C-486B-A9C2-74DF1DAA2716}"/>
            </c:ext>
          </c:extLst>
        </c:ser>
        <c:ser>
          <c:idx val="3"/>
          <c:order val="3"/>
          <c:tx>
            <c:strRef>
              <c:f>'ST vyjezdy'!$E$48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vyjezdy'!$E$49:$E$69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13</c:v>
                </c:pt>
                <c:pt idx="4">
                  <c:v>11</c:v>
                </c:pt>
                <c:pt idx="5">
                  <c:v>4</c:v>
                </c:pt>
                <c:pt idx="6">
                  <c:v>12</c:v>
                </c:pt>
                <c:pt idx="7">
                  <c:v>29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19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1C-486B-A9C2-74DF1DAA2716}"/>
            </c:ext>
          </c:extLst>
        </c:ser>
        <c:ser>
          <c:idx val="4"/>
          <c:order val="4"/>
          <c:tx>
            <c:strRef>
              <c:f>'ST vyjezdy'!$F$48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vyjezdy'!$F$49:$F$69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1C-486B-A9C2-74DF1DAA2716}"/>
            </c:ext>
          </c:extLst>
        </c:ser>
        <c:ser>
          <c:idx val="5"/>
          <c:order val="5"/>
          <c:tx>
            <c:strRef>
              <c:f>'ST vyjezdy'!$G$48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vyjezdy'!$G$49:$G$69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1C-486B-A9C2-74DF1DAA2716}"/>
            </c:ext>
          </c:extLst>
        </c:ser>
        <c:ser>
          <c:idx val="6"/>
          <c:order val="6"/>
          <c:tx>
            <c:strRef>
              <c:f>'ST vyjezdy'!$H$48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vyjezdy'!$H$49:$H$69</c:f>
              <c:numCache>
                <c:formatCode>General</c:formatCode>
                <c:ptCount val="21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42</c:v>
                </c:pt>
                <c:pt idx="4">
                  <c:v>33</c:v>
                </c:pt>
                <c:pt idx="5">
                  <c:v>43</c:v>
                </c:pt>
                <c:pt idx="6">
                  <c:v>20</c:v>
                </c:pt>
                <c:pt idx="7">
                  <c:v>44</c:v>
                </c:pt>
                <c:pt idx="8">
                  <c:v>16</c:v>
                </c:pt>
                <c:pt idx="9">
                  <c:v>30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10</c:v>
                </c:pt>
                <c:pt idx="19">
                  <c:v>5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1C-486B-A9C2-74DF1DAA2716}"/>
            </c:ext>
          </c:extLst>
        </c:ser>
        <c:ser>
          <c:idx val="7"/>
          <c:order val="7"/>
          <c:tx>
            <c:strRef>
              <c:f>'ST vyjezdy'!$I$48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vyjezdy'!$I$49:$I$69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1C-486B-A9C2-74DF1DAA2716}"/>
            </c:ext>
          </c:extLst>
        </c:ser>
        <c:ser>
          <c:idx val="8"/>
          <c:order val="8"/>
          <c:tx>
            <c:strRef>
              <c:f>'ST vyjezdy'!$J$48</c:f>
              <c:strCache>
                <c:ptCount val="1"/>
                <c:pt idx="0">
                  <c:v>REK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vyjezdy'!$A$49:$A$69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vyjezdy'!$J$49:$J$69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1C-486B-A9C2-74DF1DAA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7528"/>
        <c:axId val="1"/>
        <c:axId val="0"/>
      </c:bar3DChart>
      <c:catAx>
        <c:axId val="41501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7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51325606771066"/>
          <c:y val="7.5471681742261557E-2"/>
          <c:w val="0.13109793860037156"/>
          <c:h val="0.83962256784017708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94816914902257E-2"/>
          <c:y val="9.9744370085180833E-2"/>
          <c:w val="0.66105331111565702"/>
          <c:h val="0.803070056583250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DE-4B69-AE20-A24C18893DB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DE-4B69-AE20-A24C18893DB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DE-4B69-AE20-A24C18893DB8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DE-4B69-AE20-A24C18893DB8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DE-4B69-AE20-A24C18893DB8}"/>
              </c:ext>
            </c:extLst>
          </c:dPt>
          <c:dPt>
            <c:idx val="5"/>
            <c:bubble3D val="0"/>
            <c:spPr>
              <a:solidFill>
                <a:srgbClr val="FF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DE-4B69-AE20-A24C18893DB8}"/>
              </c:ext>
            </c:extLst>
          </c:dPt>
          <c:dPt>
            <c:idx val="6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DE-4B69-AE20-A24C18893DB8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DE-4B69-AE20-A24C18893DB8}"/>
              </c:ext>
            </c:extLst>
          </c:dPt>
          <c:dPt>
            <c:idx val="8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DE-4B69-AE20-A24C18893DB8}"/>
              </c:ext>
            </c:extLst>
          </c:dPt>
          <c:dPt>
            <c:idx val="9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DE-4B69-AE20-A24C18893DB8}"/>
              </c:ext>
            </c:extLst>
          </c:dPt>
          <c:dPt>
            <c:idx val="10"/>
            <c:bubble3D val="0"/>
            <c:spPr>
              <a:solidFill>
                <a:srgbClr val="33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DE-4B69-AE20-A24C18893DB8}"/>
              </c:ext>
            </c:extLst>
          </c:dPt>
          <c:dPt>
            <c:idx val="1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DE-4B69-AE20-A24C18893DB8}"/>
              </c:ext>
            </c:extLst>
          </c:dPt>
          <c:dPt>
            <c:idx val="1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DE-4B69-AE20-A24C18893DB8}"/>
              </c:ext>
            </c:extLst>
          </c:dPt>
          <c:dPt>
            <c:idx val="13"/>
            <c:bubble3D val="0"/>
            <c:spPr>
              <a:solidFill>
                <a:srgbClr val="00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DE-4B69-AE20-A24C18893DB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DE-4B69-AE20-A24C18893DB8}"/>
              </c:ext>
            </c:extLst>
          </c:dPt>
          <c:dPt>
            <c:idx val="15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DE-4B69-AE20-A24C18893DB8}"/>
              </c:ext>
            </c:extLst>
          </c:dPt>
          <c:dPt>
            <c:idx val="16"/>
            <c:bubble3D val="0"/>
            <c:explosion val="1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DE-4B69-AE20-A24C18893DB8}"/>
              </c:ext>
            </c:extLst>
          </c:dPt>
          <c:dPt>
            <c:idx val="17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DE-4B69-AE20-A24C18893DB8}"/>
              </c:ext>
            </c:extLst>
          </c:dPt>
          <c:dPt>
            <c:idx val="18"/>
            <c:bubble3D val="0"/>
            <c:spPr>
              <a:solidFill>
                <a:srgbClr val="00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DE-4B69-AE20-A24C18893DB8}"/>
              </c:ext>
            </c:extLst>
          </c:dPt>
          <c:dPt>
            <c:idx val="19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DE-4B69-AE20-A24C18893DB8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DE-4B69-AE20-A24C18893DB8}"/>
              </c:ext>
            </c:extLst>
          </c:dPt>
          <c:dPt>
            <c:idx val="21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471F-4F98-BBE1-4AD9F41823DA}"/>
              </c:ext>
            </c:extLst>
          </c:dPt>
          <c:dPt>
            <c:idx val="22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471F-4F98-BBE1-4AD9F41823DA}"/>
              </c:ext>
            </c:extLst>
          </c:dPt>
          <c:dPt>
            <c:idx val="23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471F-4F98-BBE1-4AD9F41823DA}"/>
              </c:ext>
            </c:extLst>
          </c:dPt>
          <c:dPt>
            <c:idx val="2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471F-4F98-BBE1-4AD9F41823DA}"/>
              </c:ext>
            </c:extLst>
          </c:dPt>
          <c:dPt>
            <c:idx val="2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AEDC-45C7-A074-782368D0A4B5}"/>
              </c:ext>
            </c:extLst>
          </c:dPt>
          <c:dPt>
            <c:idx val="26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AEDC-45C7-A074-782368D0A4B5}"/>
              </c:ext>
            </c:extLst>
          </c:dPt>
          <c:cat>
            <c:strRef>
              <c:f>'SM prijezdy'!$A$256:$A$282</c:f>
              <c:strCache>
                <c:ptCount val="27"/>
                <c:pt idx="0">
                  <c:v>Bulharsko</c:v>
                </c:pt>
                <c:pt idx="1">
                  <c:v>Estonsko</c:v>
                </c:pt>
                <c:pt idx="2">
                  <c:v>Finsko</c:v>
                </c:pt>
                <c:pt idx="3">
                  <c:v>Francie</c:v>
                </c:pt>
                <c:pt idx="4">
                  <c:v>Chorvatsko</c:v>
                </c:pt>
                <c:pt idx="5">
                  <c:v>Itálie</c:v>
                </c:pt>
                <c:pt idx="6">
                  <c:v>Írán</c:v>
                </c:pt>
                <c:pt idx="7">
                  <c:v>Island</c:v>
                </c:pt>
                <c:pt idx="8">
                  <c:v>Izrael</c:v>
                </c:pt>
                <c:pt idx="9">
                  <c:v>Kosovo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Německo</c:v>
                </c:pt>
                <c:pt idx="14">
                  <c:v>Norsko</c:v>
                </c:pt>
                <c:pt idx="15">
                  <c:v>Polsko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Rumunsko</c:v>
                </c:pt>
                <c:pt idx="19">
                  <c:v>Řecko</c:v>
                </c:pt>
                <c:pt idx="20">
                  <c:v>Slovensko</c:v>
                </c:pt>
                <c:pt idx="21">
                  <c:v>Slovinsko</c:v>
                </c:pt>
                <c:pt idx="22">
                  <c:v> Španělsko</c:v>
                </c:pt>
                <c:pt idx="23">
                  <c:v>Turecko</c:v>
                </c:pt>
                <c:pt idx="24">
                  <c:v>Ukrajina</c:v>
                </c:pt>
                <c:pt idx="25">
                  <c:v>Velká Británie</c:v>
                </c:pt>
                <c:pt idx="26">
                  <c:v>Vietnam</c:v>
                </c:pt>
              </c:strCache>
            </c:strRef>
          </c:cat>
          <c:val>
            <c:numRef>
              <c:f>'SM prijezdy'!$W$256:$W$282</c:f>
              <c:numCache>
                <c:formatCode>General</c:formatCode>
                <c:ptCount val="27"/>
                <c:pt idx="0">
                  <c:v>17</c:v>
                </c:pt>
                <c:pt idx="1">
                  <c:v>3</c:v>
                </c:pt>
                <c:pt idx="2">
                  <c:v>39</c:v>
                </c:pt>
                <c:pt idx="3">
                  <c:v>30</c:v>
                </c:pt>
                <c:pt idx="4">
                  <c:v>10</c:v>
                </c:pt>
                <c:pt idx="5">
                  <c:v>23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46</c:v>
                </c:pt>
                <c:pt idx="11">
                  <c:v>21</c:v>
                </c:pt>
                <c:pt idx="12">
                  <c:v>14</c:v>
                </c:pt>
                <c:pt idx="13">
                  <c:v>86</c:v>
                </c:pt>
                <c:pt idx="14">
                  <c:v>1</c:v>
                </c:pt>
                <c:pt idx="15">
                  <c:v>210</c:v>
                </c:pt>
                <c:pt idx="16">
                  <c:v>43</c:v>
                </c:pt>
                <c:pt idx="17">
                  <c:v>1</c:v>
                </c:pt>
                <c:pt idx="18">
                  <c:v>64</c:v>
                </c:pt>
                <c:pt idx="19">
                  <c:v>27</c:v>
                </c:pt>
                <c:pt idx="20">
                  <c:v>110</c:v>
                </c:pt>
                <c:pt idx="21">
                  <c:v>9</c:v>
                </c:pt>
                <c:pt idx="22">
                  <c:v>230</c:v>
                </c:pt>
                <c:pt idx="23">
                  <c:v>584</c:v>
                </c:pt>
                <c:pt idx="24">
                  <c:v>16</c:v>
                </c:pt>
                <c:pt idx="25">
                  <c:v>12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DE-4B69-AE20-A24C188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1172556918757"/>
          <c:y val="0.10112363227323856"/>
          <c:w val="0.11860489531831775"/>
          <c:h val="0.79775273545352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31678818260367"/>
          <c:y val="0.14906832298136646"/>
          <c:w val="0.73547166155715882"/>
          <c:h val="0.63975155279503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'SM prijezdy'!$N$3:$N$23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prijezdy'!$O$3:$O$23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  <c:pt idx="18">
                  <c:v>88</c:v>
                </c:pt>
                <c:pt idx="19">
                  <c:v>55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F-4B1E-A707-777AC128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01136"/>
        <c:axId val="1"/>
      </c:barChart>
      <c:catAx>
        <c:axId val="4145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50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9503690027263"/>
          <c:y val="0.15414427664701735"/>
          <c:w val="0.74422735346358837"/>
          <c:h val="0.65450210741172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'SM prijezdy'!$N$26:$N$46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prijezdy'!$O$26:$O$46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B17-90D0-63EC5EF8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38520"/>
        <c:axId val="1"/>
      </c:barChart>
      <c:catAx>
        <c:axId val="41463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638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2626053322281"/>
          <c:y val="9.974453193350831E-2"/>
          <c:w val="0.66105331111565702"/>
          <c:h val="0.8030700565832510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916-4A55-9058-D65DAA520C65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16-4A55-9058-D65DAA520C65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916-4A55-9058-D65DAA520C65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67-4313-9F27-5D70D78F1D1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067-4313-9F27-5D70D78F1D1E}"/>
              </c:ext>
            </c:extLst>
          </c:dPt>
          <c:cat>
            <c:strRef>
              <c:f>'SM prijezdy'!$A$286:$A$291</c:f>
              <c:strCache>
                <c:ptCount val="6"/>
                <c:pt idx="0">
                  <c:v>Německo</c:v>
                </c:pt>
                <c:pt idx="1">
                  <c:v>Polsko</c:v>
                </c:pt>
                <c:pt idx="2">
                  <c:v>Slovensko</c:v>
                </c:pt>
                <c:pt idx="3">
                  <c:v>Slovinsko</c:v>
                </c:pt>
                <c:pt idx="4">
                  <c:v>Španělsko</c:v>
                </c:pt>
                <c:pt idx="5">
                  <c:v>Turecko</c:v>
                </c:pt>
              </c:strCache>
            </c:strRef>
          </c:cat>
          <c:val>
            <c:numRef>
              <c:f>'SM prijezdy'!$W$286:$W$291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14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6-4A55-9058-D65DAA52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48441519436942"/>
          <c:y val="6.4935373644332203E-2"/>
          <c:w val="0.18656768650187383"/>
          <c:h val="0.9090912692517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419111254270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prijezdy'!$R$48</c:f>
              <c:strCache>
                <c:ptCount val="1"/>
                <c:pt idx="0">
                  <c:v>Studijní pobyty</c:v>
                </c:pt>
              </c:strCache>
            </c:strRef>
          </c:tx>
          <c:invertIfNegative val="0"/>
          <c:cat>
            <c:strRef>
              <c:f>'SM prijezdy'!$Q$49:$Q$69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prijezdy'!$R$49:$R$69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  <c:pt idx="18">
                  <c:v>88</c:v>
                </c:pt>
                <c:pt idx="19">
                  <c:v>55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A-4AB3-A3BB-AE4A1F2506C8}"/>
            </c:ext>
          </c:extLst>
        </c:ser>
        <c:ser>
          <c:idx val="1"/>
          <c:order val="1"/>
          <c:tx>
            <c:strRef>
              <c:f>'SM prijezdy'!$S$48</c:f>
              <c:strCache>
                <c:ptCount val="1"/>
                <c:pt idx="0">
                  <c:v>Praktické stáže</c:v>
                </c:pt>
              </c:strCache>
            </c:strRef>
          </c:tx>
          <c:invertIfNegative val="0"/>
          <c:cat>
            <c:strRef>
              <c:f>'SM prijezdy'!$Q$49:$Q$69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prijezdy'!$S$49:$S$69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A-4AB3-A3BB-AE4A1F25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645400"/>
        <c:axId val="1"/>
      </c:barChart>
      <c:catAx>
        <c:axId val="41464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645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634408602150539E-2"/>
          <c:y val="0.85845133188138723"/>
          <c:w val="0.93817458301583267"/>
          <c:h val="0.12785435863070305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1592206805821157"/>
        </c:manualLayout>
      </c:layout>
      <c:lineChart>
        <c:grouping val="standard"/>
        <c:varyColors val="0"/>
        <c:ser>
          <c:idx val="0"/>
          <c:order val="0"/>
          <c:tx>
            <c:strRef>
              <c:f>'SM prijezdy'!$R$48</c:f>
              <c:strCache>
                <c:ptCount val="1"/>
                <c:pt idx="0">
                  <c:v>Studijní pobyty</c:v>
                </c:pt>
              </c:strCache>
            </c:strRef>
          </c:tx>
          <c:marker>
            <c:symbol val="none"/>
          </c:marker>
          <c:cat>
            <c:strRef>
              <c:f>'SM prijezdy'!$Q$49:$Q$69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prijezdy'!$R$49:$R$69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  <c:pt idx="18">
                  <c:v>88</c:v>
                </c:pt>
                <c:pt idx="19">
                  <c:v>55</c:v>
                </c:pt>
                <c:pt idx="2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F-4B32-AAC6-04C6C179499D}"/>
            </c:ext>
          </c:extLst>
        </c:ser>
        <c:ser>
          <c:idx val="1"/>
          <c:order val="1"/>
          <c:tx>
            <c:strRef>
              <c:f>'SM prijezdy'!$S$48</c:f>
              <c:strCache>
                <c:ptCount val="1"/>
                <c:pt idx="0">
                  <c:v>Praktické stáže</c:v>
                </c:pt>
              </c:strCache>
            </c:strRef>
          </c:tx>
          <c:marker>
            <c:symbol val="none"/>
          </c:marker>
          <c:cat>
            <c:strRef>
              <c:f>'SM prijezdy'!$Q$49:$Q$69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prijezdy'!$S$49:$S$69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F-4B32-AAC6-04C6C179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90640"/>
        <c:axId val="1"/>
      </c:lineChart>
      <c:catAx>
        <c:axId val="4138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389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9801980198019802E-2"/>
          <c:y val="0.84162884702703289"/>
          <c:w val="0.96039915802603881"/>
          <c:h val="0.14479639412162093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923959774377890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06-42F1-8640-2C400F615E5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06-42F1-8640-2C400F615E5F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06-42F1-8640-2C400F615E5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06-42F1-8640-2C400F615E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06-42F1-8640-2C400F615E5F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106-42F1-8640-2C400F615E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106-42F1-8640-2C400F615E5F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106-42F1-8640-2C400F615E5F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106-42F1-8640-2C400F615E5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106-42F1-8640-2C400F615E5F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106-42F1-8640-2C400F615E5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106-42F1-8640-2C400F615E5F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106-42F1-8640-2C400F615E5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106-42F1-8640-2C400F615E5F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106-42F1-8640-2C400F615E5F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106-42F1-8640-2C400F615E5F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106-42F1-8640-2C400F615E5F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106-42F1-8640-2C400F615E5F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F106-42F1-8640-2C400F615E5F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F106-42F1-8640-2C400F615E5F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F106-42F1-8640-2C400F615E5F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F106-42F1-8640-2C400F615E5F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F106-42F1-8640-2C400F615E5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F106-42F1-8640-2C400F615E5F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F106-42F1-8640-2C400F615E5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F106-42F1-8640-2C400F615E5F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F106-42F1-8640-2C400F615E5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F106-42F1-8640-2C400F615E5F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F106-42F1-8640-2C400F615E5F}"/>
              </c:ext>
            </c:extLst>
          </c:dPt>
          <c:cat>
            <c:strRef>
              <c:f>'SM prijezdy'!$A$256:$A$282</c:f>
              <c:strCache>
                <c:ptCount val="27"/>
                <c:pt idx="0">
                  <c:v>Bulharsko</c:v>
                </c:pt>
                <c:pt idx="1">
                  <c:v>Estonsko</c:v>
                </c:pt>
                <c:pt idx="2">
                  <c:v>Finsko</c:v>
                </c:pt>
                <c:pt idx="3">
                  <c:v>Francie</c:v>
                </c:pt>
                <c:pt idx="4">
                  <c:v>Chorvatsko</c:v>
                </c:pt>
                <c:pt idx="5">
                  <c:v>Itálie</c:v>
                </c:pt>
                <c:pt idx="6">
                  <c:v>Írán</c:v>
                </c:pt>
                <c:pt idx="7">
                  <c:v>Island</c:v>
                </c:pt>
                <c:pt idx="8">
                  <c:v>Izrael</c:v>
                </c:pt>
                <c:pt idx="9">
                  <c:v>Kosovo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Německo</c:v>
                </c:pt>
                <c:pt idx="14">
                  <c:v>Norsko</c:v>
                </c:pt>
                <c:pt idx="15">
                  <c:v>Polsko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Rumunsko</c:v>
                </c:pt>
                <c:pt idx="19">
                  <c:v>Řecko</c:v>
                </c:pt>
                <c:pt idx="20">
                  <c:v>Slovensko</c:v>
                </c:pt>
                <c:pt idx="21">
                  <c:v>Slovinsko</c:v>
                </c:pt>
                <c:pt idx="22">
                  <c:v> Španělsko</c:v>
                </c:pt>
                <c:pt idx="23">
                  <c:v>Turecko</c:v>
                </c:pt>
                <c:pt idx="24">
                  <c:v>Ukrajina</c:v>
                </c:pt>
                <c:pt idx="25">
                  <c:v>Velká Británie</c:v>
                </c:pt>
                <c:pt idx="26">
                  <c:v>Vietnam</c:v>
                </c:pt>
              </c:strCache>
            </c:strRef>
          </c:cat>
          <c:val>
            <c:numRef>
              <c:f>'SM prijezdy'!$W$256:$W$282</c:f>
              <c:numCache>
                <c:formatCode>General</c:formatCode>
                <c:ptCount val="27"/>
                <c:pt idx="0">
                  <c:v>17</c:v>
                </c:pt>
                <c:pt idx="1">
                  <c:v>3</c:v>
                </c:pt>
                <c:pt idx="2">
                  <c:v>39</c:v>
                </c:pt>
                <c:pt idx="3">
                  <c:v>30</c:v>
                </c:pt>
                <c:pt idx="4">
                  <c:v>10</c:v>
                </c:pt>
                <c:pt idx="5">
                  <c:v>23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46</c:v>
                </c:pt>
                <c:pt idx="11">
                  <c:v>21</c:v>
                </c:pt>
                <c:pt idx="12">
                  <c:v>14</c:v>
                </c:pt>
                <c:pt idx="13">
                  <c:v>86</c:v>
                </c:pt>
                <c:pt idx="14">
                  <c:v>1</c:v>
                </c:pt>
                <c:pt idx="15">
                  <c:v>210</c:v>
                </c:pt>
                <c:pt idx="16">
                  <c:v>43</c:v>
                </c:pt>
                <c:pt idx="17">
                  <c:v>1</c:v>
                </c:pt>
                <c:pt idx="18">
                  <c:v>64</c:v>
                </c:pt>
                <c:pt idx="19">
                  <c:v>27</c:v>
                </c:pt>
                <c:pt idx="20">
                  <c:v>110</c:v>
                </c:pt>
                <c:pt idx="21">
                  <c:v>9</c:v>
                </c:pt>
                <c:pt idx="22">
                  <c:v>230</c:v>
                </c:pt>
                <c:pt idx="23">
                  <c:v>584</c:v>
                </c:pt>
                <c:pt idx="24">
                  <c:v>16</c:v>
                </c:pt>
                <c:pt idx="25">
                  <c:v>12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F106-42F1-8640-2C400F61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923959774377890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4C-4146-8B6F-043CADB1172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4C-4146-8B6F-043CADB1172F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4C-4146-8B6F-043CADB1172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4C-4146-8B6F-043CADB1172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4C-4146-8B6F-043CADB1172F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54C-4146-8B6F-043CADB1172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54C-4146-8B6F-043CADB1172F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54C-4146-8B6F-043CADB1172F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54C-4146-8B6F-043CADB1172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54C-4146-8B6F-043CADB1172F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54C-4146-8B6F-043CADB1172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54C-4146-8B6F-043CADB1172F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54C-4146-8B6F-043CADB1172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54C-4146-8B6F-043CADB1172F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54C-4146-8B6F-043CADB1172F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54C-4146-8B6F-043CADB1172F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54C-4146-8B6F-043CADB1172F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854C-4146-8B6F-043CADB1172F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854C-4146-8B6F-043CADB1172F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854C-4146-8B6F-043CADB1172F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854C-4146-8B6F-043CADB1172F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854C-4146-8B6F-043CADB1172F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854C-4146-8B6F-043CADB1172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854C-4146-8B6F-043CADB1172F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854C-4146-8B6F-043CADB1172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854C-4146-8B6F-043CADB1172F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854C-4146-8B6F-043CADB1172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854C-4146-8B6F-043CADB1172F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854C-4146-8B6F-043CADB1172F}"/>
              </c:ext>
            </c:extLst>
          </c:dPt>
          <c:cat>
            <c:strRef>
              <c:f>'SM prijezdy'!$A$286:$A$291</c:f>
              <c:strCache>
                <c:ptCount val="6"/>
                <c:pt idx="0">
                  <c:v>Německo</c:v>
                </c:pt>
                <c:pt idx="1">
                  <c:v>Polsko</c:v>
                </c:pt>
                <c:pt idx="2">
                  <c:v>Slovensko</c:v>
                </c:pt>
                <c:pt idx="3">
                  <c:v>Slovinsko</c:v>
                </c:pt>
                <c:pt idx="4">
                  <c:v>Španělsko</c:v>
                </c:pt>
                <c:pt idx="5">
                  <c:v>Turecko</c:v>
                </c:pt>
              </c:strCache>
            </c:strRef>
          </c:cat>
          <c:val>
            <c:numRef>
              <c:f>'SM prijezdy'!$W$286:$W$291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14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854C-4146-8B6F-043CADB1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978168291877"/>
          <c:y val="2.3518274088571295E-2"/>
          <c:w val="0.81773399014778325"/>
          <c:h val="0.65248678861084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 prijezdy'!$M$3:$M$23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prijezdy'!$N$3:$N$23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  <c:pt idx="18">
                  <c:v>28</c:v>
                </c:pt>
                <c:pt idx="19">
                  <c:v>5</c:v>
                </c:pt>
                <c:pt idx="2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B-4EE4-9298-EA2B27B28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41768"/>
        <c:axId val="1"/>
      </c:barChart>
      <c:catAx>
        <c:axId val="41444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441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95-4EEF-982C-FF3BB40B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44064"/>
        <c:axId val="1"/>
      </c:barChart>
      <c:catAx>
        <c:axId val="4144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44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9-4C79-B882-E079831C50E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9-4C79-B882-E079831C50E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9-4C79-B882-E079831C50E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9-4C79-B882-E079831C50E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9-4C79-B882-E079831C50E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9-4C79-B882-E079831C50E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9-4C79-B882-E079831C50E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9-4C79-B882-E079831C50E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9-4C79-B882-E079831C50E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9-4C79-B882-E079831C50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0B89-4C79-B882-E079831C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59816"/>
        <c:axId val="1"/>
      </c:barChart>
      <c:catAx>
        <c:axId val="41315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159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Erasmus - přijíždějící studenti - ZS 2010/2011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9-4255-BB79-458DE4AD377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9-4255-BB79-458DE4AD377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9-4255-BB79-458DE4AD377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9-4255-BB79-458DE4AD377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9-4255-BB79-458DE4AD377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9-4255-BB79-458DE4AD3776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9-4255-BB79-458DE4AD3776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9-4255-BB79-458DE4AD3776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9-4255-BB79-458DE4AD377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9-4255-BB79-458DE4AD37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D929-4255-BB79-458DE4AD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62112"/>
        <c:axId val="1"/>
      </c:barChart>
      <c:catAx>
        <c:axId val="4131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16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508"/>
          <c:h val="0.818385650224215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6B-42BF-A474-B26615CB971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6B-42BF-A474-B26615CB971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6B-42BF-A474-B26615CB9716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6B-42BF-A474-B26615CB9716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6B-42BF-A474-B26615CB971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6B-42BF-A474-B26615CB9716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6B-42BF-A474-B26615CB9716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6B-42BF-A474-B26615CB9716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36B-42BF-A474-B26615CB9716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6B-42BF-A474-B26615CB9716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36B-42BF-A474-B26615CB9716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36B-42BF-A474-B26615CB9716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6B-42BF-A474-B26615CB9716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36B-42BF-A474-B26615CB9716}"/>
              </c:ext>
            </c:extLst>
          </c:dPt>
          <c:dPt>
            <c:idx val="14"/>
            <c:bubble3D val="0"/>
            <c:spPr>
              <a:solidFill>
                <a:srgbClr val="00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6B-42BF-A474-B26615CB9716}"/>
              </c:ext>
            </c:extLst>
          </c:dPt>
          <c:dPt>
            <c:idx val="1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36B-42BF-A474-B26615CB9716}"/>
              </c:ext>
            </c:extLst>
          </c:dPt>
          <c:dPt>
            <c:idx val="16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6B-42BF-A474-B26615CB9716}"/>
              </c:ext>
            </c:extLst>
          </c:dPt>
          <c:dPt>
            <c:idx val="1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36B-42BF-A474-B26615CB9716}"/>
              </c:ext>
            </c:extLst>
          </c:dPt>
          <c:dPt>
            <c:idx val="18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6B-42BF-A474-B26615CB9716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36B-42BF-A474-B26615CB9716}"/>
              </c:ext>
            </c:extLst>
          </c:dPt>
          <c:dPt>
            <c:idx val="2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6B-42BF-A474-B26615CB9716}"/>
              </c:ext>
            </c:extLst>
          </c:dPt>
          <c:dPt>
            <c:idx val="21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36B-42BF-A474-B26615CB9716}"/>
              </c:ext>
            </c:extLst>
          </c:dPt>
          <c:dPt>
            <c:idx val="22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36B-42BF-A474-B26615CB9716}"/>
              </c:ext>
            </c:extLst>
          </c:dPt>
          <c:dPt>
            <c:idx val="23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36B-42BF-A474-B26615CB9716}"/>
              </c:ext>
            </c:extLst>
          </c:dPt>
          <c:dPt>
            <c:idx val="24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36B-42BF-A474-B26615CB9716}"/>
              </c:ext>
            </c:extLst>
          </c:dPt>
          <c:dPt>
            <c:idx val="25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36B-42BF-A474-B26615CB9716}"/>
              </c:ext>
            </c:extLst>
          </c:dPt>
          <c:dPt>
            <c:idx val="26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3397-408D-935E-97E5FE9CBAB7}"/>
              </c:ext>
            </c:extLst>
          </c:dPt>
          <c:dPt>
            <c:idx val="27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3397-408D-935E-97E5FE9CBAB7}"/>
              </c:ext>
            </c:extLst>
          </c:dPt>
          <c:dPt>
            <c:idx val="2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3397-408D-935E-97E5FE9CBAB7}"/>
              </c:ext>
            </c:extLst>
          </c:dPt>
          <c:dPt>
            <c:idx val="29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3397-408D-935E-97E5FE9CBAB7}"/>
              </c:ext>
            </c:extLst>
          </c:dPt>
          <c:cat>
            <c:strRef>
              <c:f>'ST prijezdy'!$A$233:$A$262</c:f>
              <c:strCache>
                <c:ptCount val="30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Ukrajina</c:v>
                </c:pt>
                <c:pt idx="28">
                  <c:v>Velká Británie</c:v>
                </c:pt>
                <c:pt idx="29">
                  <c:v>Vietnam</c:v>
                </c:pt>
              </c:strCache>
            </c:strRef>
          </c:cat>
          <c:val>
            <c:numRef>
              <c:f>'ST prijezdy'!$W$233:$W$262</c:f>
              <c:numCache>
                <c:formatCode>0</c:formatCode>
                <c:ptCount val="30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26</c:v>
                </c:pt>
                <c:pt idx="11">
                  <c:v>7</c:v>
                </c:pt>
                <c:pt idx="12">
                  <c:v>4</c:v>
                </c:pt>
                <c:pt idx="13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1</c:v>
                </c:pt>
                <c:pt idx="17">
                  <c:v>174</c:v>
                </c:pt>
                <c:pt idx="18">
                  <c:v>10</c:v>
                </c:pt>
                <c:pt idx="19">
                  <c:v>15</c:v>
                </c:pt>
                <c:pt idx="20">
                  <c:v>8</c:v>
                </c:pt>
                <c:pt idx="21">
                  <c:v>3</c:v>
                </c:pt>
                <c:pt idx="22">
                  <c:v>239</c:v>
                </c:pt>
                <c:pt idx="23">
                  <c:v>13</c:v>
                </c:pt>
                <c:pt idx="24">
                  <c:v>24</c:v>
                </c:pt>
                <c:pt idx="25">
                  <c:v>1</c:v>
                </c:pt>
                <c:pt idx="26">
                  <c:v>106</c:v>
                </c:pt>
                <c:pt idx="27">
                  <c:v>12</c:v>
                </c:pt>
                <c:pt idx="28">
                  <c:v>24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6B-42BF-A474-B26615CB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4981383141057"/>
          <c:y val="1.3635884166961395E-2"/>
          <c:w val="0.18604675578343399"/>
          <c:h val="0.963099222526262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552"/>
          <c:h val="0.818385650224215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B4-4007-AE5F-307FB1A235F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B4-4007-AE5F-307FB1A235F9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B4-4007-AE5F-307FB1A23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B4-4007-AE5F-307FB1A235F9}"/>
              </c:ext>
            </c:extLst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B4-4007-AE5F-307FB1A235F9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B8-44A8-9483-BA873C57F442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AB8-44A8-9483-BA873C57F442}"/>
              </c:ext>
            </c:extLst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AB8-44A8-9483-BA873C57F442}"/>
              </c:ext>
            </c:extLst>
          </c:dPt>
          <c:dPt>
            <c:idx val="8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AB8-44A8-9483-BA873C57F442}"/>
              </c:ext>
            </c:extLst>
          </c:dPt>
          <c:dPt>
            <c:idx val="9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AB8-44A8-9483-BA873C57F442}"/>
              </c:ext>
            </c:extLst>
          </c:dPt>
          <c:dPt>
            <c:idx val="10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AB8-44A8-9483-BA873C57F442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AB8-44A8-9483-BA873C57F442}"/>
              </c:ext>
            </c:extLst>
          </c:dPt>
          <c:dPt>
            <c:idx val="12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AB8-44A8-9483-BA873C57F442}"/>
              </c:ext>
            </c:extLst>
          </c:dPt>
          <c:cat>
            <c:strRef>
              <c:f>'ST prijezdy'!$A$270:$A$282</c:f>
              <c:strCache>
                <c:ptCount val="13"/>
                <c:pt idx="0">
                  <c:v>Litva</c:v>
                </c:pt>
                <c:pt idx="1">
                  <c:v>Lotyšsko</c:v>
                </c:pt>
                <c:pt idx="2">
                  <c:v>Polsko</c:v>
                </c:pt>
                <c:pt idx="3">
                  <c:v>Portugalsko</c:v>
                </c:pt>
                <c:pt idx="4">
                  <c:v>Rakousko</c:v>
                </c:pt>
                <c:pt idx="5">
                  <c:v>Rumunsko</c:v>
                </c:pt>
                <c:pt idx="6">
                  <c:v>Řecko</c:v>
                </c:pt>
                <c:pt idx="7">
                  <c:v>Slovensko</c:v>
                </c:pt>
                <c:pt idx="8">
                  <c:v>Slovinsko</c:v>
                </c:pt>
                <c:pt idx="9">
                  <c:v>Španělsko</c:v>
                </c:pt>
                <c:pt idx="10">
                  <c:v>Turecko</c:v>
                </c:pt>
                <c:pt idx="11">
                  <c:v>Ukrajina</c:v>
                </c:pt>
                <c:pt idx="12">
                  <c:v>Vietnam</c:v>
                </c:pt>
              </c:strCache>
            </c:strRef>
          </c:cat>
          <c:val>
            <c:numRef>
              <c:f>'ST prijezdy'!$W$270:$W$282</c:f>
              <c:numCache>
                <c:formatCode>0</c:formatCode>
                <c:ptCount val="13"/>
                <c:pt idx="0">
                  <c:v>4</c:v>
                </c:pt>
                <c:pt idx="1">
                  <c:v>2</c:v>
                </c:pt>
                <c:pt idx="2">
                  <c:v>56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34</c:v>
                </c:pt>
                <c:pt idx="8">
                  <c:v>1</c:v>
                </c:pt>
                <c:pt idx="9">
                  <c:v>3</c:v>
                </c:pt>
                <c:pt idx="10">
                  <c:v>50</c:v>
                </c:pt>
                <c:pt idx="11">
                  <c:v>6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4-4007-AE5F-307FB1A2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70564790512291"/>
          <c:y val="0.13000077960551959"/>
          <c:w val="0.15509283561776999"/>
          <c:h val="0.740003638159091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978168291877"/>
          <c:y val="2.3518274088571295E-2"/>
          <c:w val="0.81773399014778325"/>
          <c:h val="0.65248678861084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 prijezdy'!$M$26:$M$46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prijezdy'!$N$26:$N$46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  <c:pt idx="18">
                  <c:v>5</c:v>
                </c:pt>
                <c:pt idx="19">
                  <c:v>4</c:v>
                </c:pt>
                <c:pt idx="2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E-4AED-90F2-F1B5439E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22400"/>
        <c:axId val="1"/>
      </c:barChart>
      <c:catAx>
        <c:axId val="4148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822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102457368267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 prijezdy'!$Q$48</c:f>
              <c:strCache>
                <c:ptCount val="1"/>
                <c:pt idx="0">
                  <c:v>Výukové pobyty</c:v>
                </c:pt>
              </c:strCache>
            </c:strRef>
          </c:tx>
          <c:invertIfNegative val="0"/>
          <c:cat>
            <c:strRef>
              <c:f>'ST prijezdy'!$P$49:$P$69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prijezdy'!$Q$49:$Q$69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  <c:pt idx="18">
                  <c:v>28</c:v>
                </c:pt>
                <c:pt idx="19">
                  <c:v>5</c:v>
                </c:pt>
                <c:pt idx="2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4-4887-9F9E-46B8F82CF49E}"/>
            </c:ext>
          </c:extLst>
        </c:ser>
        <c:ser>
          <c:idx val="1"/>
          <c:order val="1"/>
          <c:tx>
            <c:strRef>
              <c:f>'ST prijezdy'!$R$48</c:f>
              <c:strCache>
                <c:ptCount val="1"/>
                <c:pt idx="0">
                  <c:v>Školení</c:v>
                </c:pt>
              </c:strCache>
            </c:strRef>
          </c:tx>
          <c:invertIfNegative val="0"/>
          <c:cat>
            <c:strRef>
              <c:f>'ST prijezdy'!$P$49:$P$69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prijezdy'!$R$49:$R$69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  <c:pt idx="18">
                  <c:v>5</c:v>
                </c:pt>
                <c:pt idx="19">
                  <c:v>4</c:v>
                </c:pt>
                <c:pt idx="2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4-4887-9F9E-46B8F82C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824696"/>
        <c:axId val="1"/>
      </c:barChart>
      <c:catAx>
        <c:axId val="41482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824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9350046425255342E-2"/>
          <c:y val="0.85217403593781538"/>
          <c:w val="0.90064995357474464"/>
          <c:h val="7.4760751059963659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6210356517935254"/>
        </c:manualLayout>
      </c:layout>
      <c:lineChart>
        <c:grouping val="standard"/>
        <c:varyColors val="0"/>
        <c:ser>
          <c:idx val="0"/>
          <c:order val="0"/>
          <c:tx>
            <c:strRef>
              <c:f>'ST prijezdy'!$Q$48</c:f>
              <c:strCache>
                <c:ptCount val="1"/>
                <c:pt idx="0">
                  <c:v>Výukové pobyty</c:v>
                </c:pt>
              </c:strCache>
            </c:strRef>
          </c:tx>
          <c:marker>
            <c:symbol val="none"/>
          </c:marker>
          <c:cat>
            <c:strRef>
              <c:f>'ST prijezdy'!$P$49:$P$69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prijezdy'!$Q$49:$Q$69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  <c:pt idx="18">
                  <c:v>28</c:v>
                </c:pt>
                <c:pt idx="19">
                  <c:v>5</c:v>
                </c:pt>
                <c:pt idx="2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9-4FD1-8DCC-C2FCE8599BB9}"/>
            </c:ext>
          </c:extLst>
        </c:ser>
        <c:ser>
          <c:idx val="1"/>
          <c:order val="1"/>
          <c:tx>
            <c:strRef>
              <c:f>'ST prijezdy'!$R$48</c:f>
              <c:strCache>
                <c:ptCount val="1"/>
                <c:pt idx="0">
                  <c:v>Školení</c:v>
                </c:pt>
              </c:strCache>
            </c:strRef>
          </c:tx>
          <c:marker>
            <c:symbol val="none"/>
          </c:marker>
          <c:cat>
            <c:strRef>
              <c:f>'ST prijezdy'!$P$49:$P$69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'ST prijezdy'!$R$49:$R$69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  <c:pt idx="18">
                  <c:v>5</c:v>
                </c:pt>
                <c:pt idx="19">
                  <c:v>4</c:v>
                </c:pt>
                <c:pt idx="2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9-4FD1-8DCC-C2FCE859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826992"/>
        <c:axId val="1"/>
      </c:lineChart>
      <c:catAx>
        <c:axId val="41482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82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617021276595744E-2"/>
          <c:y val="0.84058385106924927"/>
          <c:w val="0.96010749986038979"/>
          <c:h val="0.1400972346811079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190500</xdr:rowOff>
    </xdr:from>
    <xdr:to>
      <xdr:col>24</xdr:col>
      <xdr:colOff>57150</xdr:colOff>
      <xdr:row>1</xdr:row>
      <xdr:rowOff>0</xdr:rowOff>
    </xdr:to>
    <xdr:graphicFrame macro="">
      <xdr:nvGraphicFramePr>
        <xdr:cNvPr id="507990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180975</xdr:colOff>
      <xdr:row>300</xdr:row>
      <xdr:rowOff>438150</xdr:rowOff>
    </xdr:from>
    <xdr:to>
      <xdr:col>37</xdr:col>
      <xdr:colOff>419100</xdr:colOff>
      <xdr:row>327</xdr:row>
      <xdr:rowOff>114300</xdr:rowOff>
    </xdr:to>
    <xdr:graphicFrame macro="">
      <xdr:nvGraphicFramePr>
        <xdr:cNvPr id="507990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253</xdr:row>
      <xdr:rowOff>0</xdr:rowOff>
    </xdr:from>
    <xdr:to>
      <xdr:col>22</xdr:col>
      <xdr:colOff>1304925</xdr:colOff>
      <xdr:row>253</xdr:row>
      <xdr:rowOff>0</xdr:rowOff>
    </xdr:to>
    <xdr:graphicFrame macro="">
      <xdr:nvGraphicFramePr>
        <xdr:cNvPr id="5079904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</xdr:colOff>
      <xdr:row>2</xdr:row>
      <xdr:rowOff>47625</xdr:rowOff>
    </xdr:from>
    <xdr:to>
      <xdr:col>22</xdr:col>
      <xdr:colOff>76200</xdr:colOff>
      <xdr:row>23</xdr:row>
      <xdr:rowOff>0</xdr:rowOff>
    </xdr:to>
    <xdr:graphicFrame macro="">
      <xdr:nvGraphicFramePr>
        <xdr:cNvPr id="5079905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28575</xdr:colOff>
      <xdr:row>25</xdr:row>
      <xdr:rowOff>28575</xdr:rowOff>
    </xdr:from>
    <xdr:to>
      <xdr:col>22</xdr:col>
      <xdr:colOff>85725</xdr:colOff>
      <xdr:row>46</xdr:row>
      <xdr:rowOff>0</xdr:rowOff>
    </xdr:to>
    <xdr:graphicFrame macro="">
      <xdr:nvGraphicFramePr>
        <xdr:cNvPr id="5079906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19050</xdr:colOff>
      <xdr:row>332</xdr:row>
      <xdr:rowOff>28575</xdr:rowOff>
    </xdr:from>
    <xdr:to>
      <xdr:col>38</xdr:col>
      <xdr:colOff>47624</xdr:colOff>
      <xdr:row>362</xdr:row>
      <xdr:rowOff>0</xdr:rowOff>
    </xdr:to>
    <xdr:graphicFrame macro="">
      <xdr:nvGraphicFramePr>
        <xdr:cNvPr id="5079907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9525</xdr:colOff>
      <xdr:row>48</xdr:row>
      <xdr:rowOff>9525</xdr:rowOff>
    </xdr:from>
    <xdr:to>
      <xdr:col>26</xdr:col>
      <xdr:colOff>333375</xdr:colOff>
      <xdr:row>69</xdr:row>
      <xdr:rowOff>0</xdr:rowOff>
    </xdr:to>
    <xdr:graphicFrame macro="">
      <xdr:nvGraphicFramePr>
        <xdr:cNvPr id="507990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28574</xdr:colOff>
      <xdr:row>209</xdr:row>
      <xdr:rowOff>66675</xdr:rowOff>
    </xdr:from>
    <xdr:to>
      <xdr:col>22</xdr:col>
      <xdr:colOff>266699</xdr:colOff>
      <xdr:row>230</xdr:row>
      <xdr:rowOff>0</xdr:rowOff>
    </xdr:to>
    <xdr:graphicFrame macro="">
      <xdr:nvGraphicFramePr>
        <xdr:cNvPr id="507990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609601</xdr:colOff>
      <xdr:row>48</xdr:row>
      <xdr:rowOff>28575</xdr:rowOff>
    </xdr:from>
    <xdr:to>
      <xdr:col>33</xdr:col>
      <xdr:colOff>600076</xdr:colOff>
      <xdr:row>69</xdr:row>
      <xdr:rowOff>57150</xdr:rowOff>
    </xdr:to>
    <xdr:graphicFrame macro="">
      <xdr:nvGraphicFramePr>
        <xdr:cNvPr id="507991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19050</xdr:colOff>
      <xdr:row>232</xdr:row>
      <xdr:rowOff>9525</xdr:rowOff>
    </xdr:from>
    <xdr:to>
      <xdr:col>28</xdr:col>
      <xdr:colOff>9525</xdr:colOff>
      <xdr:row>253</xdr:row>
      <xdr:rowOff>0</xdr:rowOff>
    </xdr:to>
    <xdr:graphicFrame macro="">
      <xdr:nvGraphicFramePr>
        <xdr:cNvPr id="507991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0</xdr:colOff>
      <xdr:row>300</xdr:row>
      <xdr:rowOff>76200</xdr:rowOff>
    </xdr:from>
    <xdr:to>
      <xdr:col>45</xdr:col>
      <xdr:colOff>485776</xdr:colOff>
      <xdr:row>331</xdr:row>
      <xdr:rowOff>114300</xdr:rowOff>
    </xdr:to>
    <xdr:graphicFrame macro="">
      <xdr:nvGraphicFramePr>
        <xdr:cNvPr id="507991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180975</xdr:colOff>
      <xdr:row>332</xdr:row>
      <xdr:rowOff>114300</xdr:rowOff>
    </xdr:from>
    <xdr:to>
      <xdr:col>44</xdr:col>
      <xdr:colOff>504825</xdr:colOff>
      <xdr:row>362</xdr:row>
      <xdr:rowOff>19050</xdr:rowOff>
    </xdr:to>
    <xdr:graphicFrame macro="">
      <xdr:nvGraphicFramePr>
        <xdr:cNvPr id="507991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228600</xdr:colOff>
      <xdr:row>48</xdr:row>
      <xdr:rowOff>28575</xdr:rowOff>
    </xdr:from>
    <xdr:to>
      <xdr:col>41</xdr:col>
      <xdr:colOff>514350</xdr:colOff>
      <xdr:row>69</xdr:row>
      <xdr:rowOff>28575</xdr:rowOff>
    </xdr:to>
    <xdr:graphicFrame macro="">
      <xdr:nvGraphicFramePr>
        <xdr:cNvPr id="15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0</xdr:rowOff>
    </xdr:from>
    <xdr:to>
      <xdr:col>22</xdr:col>
      <xdr:colOff>57150</xdr:colOff>
      <xdr:row>0</xdr:row>
      <xdr:rowOff>0</xdr:rowOff>
    </xdr:to>
    <xdr:graphicFrame macro="">
      <xdr:nvGraphicFramePr>
        <xdr:cNvPr id="52599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0</xdr:row>
      <xdr:rowOff>0</xdr:rowOff>
    </xdr:from>
    <xdr:to>
      <xdr:col>22</xdr:col>
      <xdr:colOff>447675</xdr:colOff>
      <xdr:row>0</xdr:row>
      <xdr:rowOff>0</xdr:rowOff>
    </xdr:to>
    <xdr:graphicFrame macro="">
      <xdr:nvGraphicFramePr>
        <xdr:cNvPr id="525997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0</xdr:row>
      <xdr:rowOff>0</xdr:rowOff>
    </xdr:from>
    <xdr:to>
      <xdr:col>22</xdr:col>
      <xdr:colOff>876300</xdr:colOff>
      <xdr:row>0</xdr:row>
      <xdr:rowOff>0</xdr:rowOff>
    </xdr:to>
    <xdr:graphicFrame macro="">
      <xdr:nvGraphicFramePr>
        <xdr:cNvPr id="525998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1057275</xdr:colOff>
      <xdr:row>0</xdr:row>
      <xdr:rowOff>0</xdr:rowOff>
    </xdr:from>
    <xdr:to>
      <xdr:col>33</xdr:col>
      <xdr:colOff>523875</xdr:colOff>
      <xdr:row>0</xdr:row>
      <xdr:rowOff>0</xdr:rowOff>
    </xdr:to>
    <xdr:graphicFrame macro="">
      <xdr:nvGraphicFramePr>
        <xdr:cNvPr id="525998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19050</xdr:colOff>
      <xdr:row>2</xdr:row>
      <xdr:rowOff>28575</xdr:rowOff>
    </xdr:from>
    <xdr:to>
      <xdr:col>20</xdr:col>
      <xdr:colOff>476250</xdr:colOff>
      <xdr:row>23</xdr:row>
      <xdr:rowOff>0</xdr:rowOff>
    </xdr:to>
    <xdr:graphicFrame macro="">
      <xdr:nvGraphicFramePr>
        <xdr:cNvPr id="525998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9525</xdr:colOff>
      <xdr:row>25</xdr:row>
      <xdr:rowOff>1</xdr:rowOff>
    </xdr:from>
    <xdr:to>
      <xdr:col>20</xdr:col>
      <xdr:colOff>485775</xdr:colOff>
      <xdr:row>46</xdr:row>
      <xdr:rowOff>19051</xdr:rowOff>
    </xdr:to>
    <xdr:graphicFrame macro="">
      <xdr:nvGraphicFramePr>
        <xdr:cNvPr id="5259983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28574</xdr:colOff>
      <xdr:row>255</xdr:row>
      <xdr:rowOff>38100</xdr:rowOff>
    </xdr:from>
    <xdr:to>
      <xdr:col>36</xdr:col>
      <xdr:colOff>209549</xdr:colOff>
      <xdr:row>281</xdr:row>
      <xdr:rowOff>47625</xdr:rowOff>
    </xdr:to>
    <xdr:graphicFrame macro="">
      <xdr:nvGraphicFramePr>
        <xdr:cNvPr id="525998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390525</xdr:colOff>
      <xdr:row>288</xdr:row>
      <xdr:rowOff>114300</xdr:rowOff>
    </xdr:from>
    <xdr:to>
      <xdr:col>34</xdr:col>
      <xdr:colOff>390525</xdr:colOff>
      <xdr:row>319</xdr:row>
      <xdr:rowOff>0</xdr:rowOff>
    </xdr:to>
    <xdr:graphicFrame macro="">
      <xdr:nvGraphicFramePr>
        <xdr:cNvPr id="5259985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19049</xdr:colOff>
      <xdr:row>48</xdr:row>
      <xdr:rowOff>57150</xdr:rowOff>
    </xdr:from>
    <xdr:to>
      <xdr:col>25</xdr:col>
      <xdr:colOff>219074</xdr:colOff>
      <xdr:row>69</xdr:row>
      <xdr:rowOff>9525</xdr:rowOff>
    </xdr:to>
    <xdr:graphicFrame macro="">
      <xdr:nvGraphicFramePr>
        <xdr:cNvPr id="525998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276225</xdr:colOff>
      <xdr:row>48</xdr:row>
      <xdr:rowOff>38100</xdr:rowOff>
    </xdr:from>
    <xdr:to>
      <xdr:col>31</xdr:col>
      <xdr:colOff>609600</xdr:colOff>
      <xdr:row>68</xdr:row>
      <xdr:rowOff>133350</xdr:rowOff>
    </xdr:to>
    <xdr:graphicFrame macro="">
      <xdr:nvGraphicFramePr>
        <xdr:cNvPr id="525998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0</xdr:colOff>
      <xdr:row>255</xdr:row>
      <xdr:rowOff>0</xdr:rowOff>
    </xdr:from>
    <xdr:to>
      <xdr:col>51</xdr:col>
      <xdr:colOff>438150</xdr:colOff>
      <xdr:row>288</xdr:row>
      <xdr:rowOff>47625</xdr:rowOff>
    </xdr:to>
    <xdr:graphicFrame macro="">
      <xdr:nvGraphicFramePr>
        <xdr:cNvPr id="1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0</xdr:colOff>
      <xdr:row>289</xdr:row>
      <xdr:rowOff>0</xdr:rowOff>
    </xdr:from>
    <xdr:to>
      <xdr:col>51</xdr:col>
      <xdr:colOff>438150</xdr:colOff>
      <xdr:row>319</xdr:row>
      <xdr:rowOff>0</xdr:rowOff>
    </xdr:to>
    <xdr:graphicFrame macro="">
      <xdr:nvGraphicFramePr>
        <xdr:cNvPr id="1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57150</xdr:colOff>
      <xdr:row>48</xdr:row>
      <xdr:rowOff>19050</xdr:rowOff>
    </xdr:from>
    <xdr:to>
      <xdr:col>39</xdr:col>
      <xdr:colOff>523875</xdr:colOff>
      <xdr:row>69</xdr:row>
      <xdr:rowOff>38100</xdr:rowOff>
    </xdr:to>
    <xdr:graphicFrame macro="">
      <xdr:nvGraphicFramePr>
        <xdr:cNvPr id="14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295275</xdr:colOff>
      <xdr:row>254</xdr:row>
      <xdr:rowOff>76200</xdr:rowOff>
    </xdr:from>
    <xdr:to>
      <xdr:col>31</xdr:col>
      <xdr:colOff>57150</xdr:colOff>
      <xdr:row>283</xdr:row>
      <xdr:rowOff>133350</xdr:rowOff>
    </xdr:to>
    <xdr:graphicFrame macro="">
      <xdr:nvGraphicFramePr>
        <xdr:cNvPr id="7874720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117311</xdr:colOff>
      <xdr:row>2</xdr:row>
      <xdr:rowOff>57150</xdr:rowOff>
    </xdr:from>
    <xdr:to>
      <xdr:col>23</xdr:col>
      <xdr:colOff>479261</xdr:colOff>
      <xdr:row>23</xdr:row>
      <xdr:rowOff>9525</xdr:rowOff>
    </xdr:to>
    <xdr:graphicFrame macro="">
      <xdr:nvGraphicFramePr>
        <xdr:cNvPr id="7874721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117810</xdr:colOff>
      <xdr:row>25</xdr:row>
      <xdr:rowOff>80211</xdr:rowOff>
    </xdr:from>
    <xdr:to>
      <xdr:col>23</xdr:col>
      <xdr:colOff>527385</xdr:colOff>
      <xdr:row>46</xdr:row>
      <xdr:rowOff>0</xdr:rowOff>
    </xdr:to>
    <xdr:graphicFrame macro="">
      <xdr:nvGraphicFramePr>
        <xdr:cNvPr id="7874722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50130</xdr:colOff>
      <xdr:row>285</xdr:row>
      <xdr:rowOff>56649</xdr:rowOff>
    </xdr:from>
    <xdr:to>
      <xdr:col>31</xdr:col>
      <xdr:colOff>90237</xdr:colOff>
      <xdr:row>297</xdr:row>
      <xdr:rowOff>150395</xdr:rowOff>
    </xdr:to>
    <xdr:graphicFrame macro="">
      <xdr:nvGraphicFramePr>
        <xdr:cNvPr id="787472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19552</xdr:colOff>
      <xdr:row>49</xdr:row>
      <xdr:rowOff>7018</xdr:rowOff>
    </xdr:from>
    <xdr:to>
      <xdr:col>28</xdr:col>
      <xdr:colOff>110289</xdr:colOff>
      <xdr:row>68</xdr:row>
      <xdr:rowOff>100263</xdr:rowOff>
    </xdr:to>
    <xdr:graphicFrame macro="">
      <xdr:nvGraphicFramePr>
        <xdr:cNvPr id="78747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450182</xdr:colOff>
      <xdr:row>49</xdr:row>
      <xdr:rowOff>8522</xdr:rowOff>
    </xdr:from>
    <xdr:to>
      <xdr:col>36</xdr:col>
      <xdr:colOff>611604</xdr:colOff>
      <xdr:row>68</xdr:row>
      <xdr:rowOff>70185</xdr:rowOff>
    </xdr:to>
    <xdr:graphicFrame macro="">
      <xdr:nvGraphicFramePr>
        <xdr:cNvPr id="78747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100262</xdr:colOff>
      <xdr:row>254</xdr:row>
      <xdr:rowOff>180474</xdr:rowOff>
    </xdr:from>
    <xdr:to>
      <xdr:col>42</xdr:col>
      <xdr:colOff>330868</xdr:colOff>
      <xdr:row>280</xdr:row>
      <xdr:rowOff>70184</xdr:rowOff>
    </xdr:to>
    <xdr:graphicFrame macro="">
      <xdr:nvGraphicFramePr>
        <xdr:cNvPr id="11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1</xdr:colOff>
      <xdr:row>283</xdr:row>
      <xdr:rowOff>20052</xdr:rowOff>
    </xdr:from>
    <xdr:to>
      <xdr:col>40</xdr:col>
      <xdr:colOff>230605</xdr:colOff>
      <xdr:row>298</xdr:row>
      <xdr:rowOff>60158</xdr:rowOff>
    </xdr:to>
    <xdr:graphicFrame macro="">
      <xdr:nvGraphicFramePr>
        <xdr:cNvPr id="1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0.48561</cdr:x>
      <cdr:y>0.49951</cdr:y>
    </cdr:from>
    <cdr:to>
      <cdr:x>0.5003</cdr:x>
      <cdr:y>0.5373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125" y="1870075"/>
          <a:ext cx="77676" cy="164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0.49659</cdr:x>
      <cdr:y>0.49734</cdr:y>
    </cdr:from>
    <cdr:to>
      <cdr:x>0.51299</cdr:x>
      <cdr:y>0.53886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125" y="1870075"/>
          <a:ext cx="77676" cy="164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2</xdr:row>
      <xdr:rowOff>47625</xdr:rowOff>
    </xdr:from>
    <xdr:to>
      <xdr:col>23</xdr:col>
      <xdr:colOff>171450</xdr:colOff>
      <xdr:row>23</xdr:row>
      <xdr:rowOff>19050</xdr:rowOff>
    </xdr:to>
    <xdr:graphicFrame macro="">
      <xdr:nvGraphicFramePr>
        <xdr:cNvPr id="63902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238125</xdr:colOff>
      <xdr:row>0</xdr:row>
      <xdr:rowOff>0</xdr:rowOff>
    </xdr:from>
    <xdr:to>
      <xdr:col>20</xdr:col>
      <xdr:colOff>38100</xdr:colOff>
      <xdr:row>0</xdr:row>
      <xdr:rowOff>0</xdr:rowOff>
    </xdr:to>
    <xdr:graphicFrame macro="">
      <xdr:nvGraphicFramePr>
        <xdr:cNvPr id="6390220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28575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6390221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28575</xdr:colOff>
      <xdr:row>0</xdr:row>
      <xdr:rowOff>0</xdr:rowOff>
    </xdr:from>
    <xdr:to>
      <xdr:col>32</xdr:col>
      <xdr:colOff>533400</xdr:colOff>
      <xdr:row>0</xdr:row>
      <xdr:rowOff>0</xdr:rowOff>
    </xdr:to>
    <xdr:graphicFrame macro="">
      <xdr:nvGraphicFramePr>
        <xdr:cNvPr id="639022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19050</xdr:colOff>
      <xdr:row>232</xdr:row>
      <xdr:rowOff>28574</xdr:rowOff>
    </xdr:from>
    <xdr:to>
      <xdr:col>32</xdr:col>
      <xdr:colOff>47625</xdr:colOff>
      <xdr:row>260</xdr:row>
      <xdr:rowOff>47624</xdr:rowOff>
    </xdr:to>
    <xdr:graphicFrame macro="">
      <xdr:nvGraphicFramePr>
        <xdr:cNvPr id="639022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19049</xdr:colOff>
      <xdr:row>264</xdr:row>
      <xdr:rowOff>304800</xdr:rowOff>
    </xdr:from>
    <xdr:to>
      <xdr:col>32</xdr:col>
      <xdr:colOff>361949</xdr:colOff>
      <xdr:row>282</xdr:row>
      <xdr:rowOff>95250</xdr:rowOff>
    </xdr:to>
    <xdr:graphicFrame macro="">
      <xdr:nvGraphicFramePr>
        <xdr:cNvPr id="639022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104775</xdr:colOff>
      <xdr:row>46</xdr:row>
      <xdr:rowOff>0</xdr:rowOff>
    </xdr:to>
    <xdr:graphicFrame macro="">
      <xdr:nvGraphicFramePr>
        <xdr:cNvPr id="63902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47625</xdr:colOff>
      <xdr:row>48</xdr:row>
      <xdr:rowOff>38100</xdr:rowOff>
    </xdr:from>
    <xdr:to>
      <xdr:col>28</xdr:col>
      <xdr:colOff>104775</xdr:colOff>
      <xdr:row>70</xdr:row>
      <xdr:rowOff>0</xdr:rowOff>
    </xdr:to>
    <xdr:graphicFrame macro="">
      <xdr:nvGraphicFramePr>
        <xdr:cNvPr id="639022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457199</xdr:colOff>
      <xdr:row>47</xdr:row>
      <xdr:rowOff>561975</xdr:rowOff>
    </xdr:from>
    <xdr:to>
      <xdr:col>37</xdr:col>
      <xdr:colOff>0</xdr:colOff>
      <xdr:row>70</xdr:row>
      <xdr:rowOff>85725</xdr:rowOff>
    </xdr:to>
    <xdr:graphicFrame macro="">
      <xdr:nvGraphicFramePr>
        <xdr:cNvPr id="639022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1"/>
  <sheetViews>
    <sheetView tabSelected="1" topLeftCell="A4" zoomScaleNormal="100" workbookViewId="0">
      <selection activeCell="A71" sqref="A71"/>
    </sheetView>
  </sheetViews>
  <sheetFormatPr defaultRowHeight="12.75" x14ac:dyDescent="0.2"/>
  <cols>
    <col min="1" max="1" width="15.140625" style="11" customWidth="1"/>
    <col min="2" max="9" width="9.28515625" style="11" customWidth="1"/>
    <col min="10" max="10" width="9.28515625" style="168" customWidth="1"/>
    <col min="11" max="46" width="9.28515625" style="11" customWidth="1"/>
    <col min="47" max="16384" width="9.140625" style="11"/>
  </cols>
  <sheetData>
    <row r="1" spans="1:16" ht="15.75" x14ac:dyDescent="0.25">
      <c r="A1" s="119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ht="34.5" thickBot="1" x14ac:dyDescent="0.25">
      <c r="A2" s="120" t="s">
        <v>90</v>
      </c>
      <c r="B2" s="121" t="s">
        <v>25</v>
      </c>
      <c r="C2" s="121" t="s">
        <v>1</v>
      </c>
      <c r="D2" s="121" t="s">
        <v>103</v>
      </c>
      <c r="E2" s="121" t="s">
        <v>29</v>
      </c>
      <c r="F2" s="121" t="s">
        <v>80</v>
      </c>
      <c r="G2" s="121" t="s">
        <v>2</v>
      </c>
      <c r="H2" s="122" t="s">
        <v>0</v>
      </c>
      <c r="I2" s="230" t="s">
        <v>23</v>
      </c>
      <c r="J2" s="123"/>
      <c r="K2" s="122" t="s">
        <v>3</v>
      </c>
      <c r="M2" s="120" t="str">
        <f t="shared" ref="M2:M18" si="0">A2</f>
        <v>Studijní pobyty Erasmus</v>
      </c>
      <c r="N2" s="124" t="s">
        <v>3</v>
      </c>
      <c r="P2" s="125" t="s">
        <v>90</v>
      </c>
    </row>
    <row r="3" spans="1:16" ht="12" thickTop="1" x14ac:dyDescent="0.2">
      <c r="A3" s="126" t="s">
        <v>40</v>
      </c>
      <c r="B3" s="127"/>
      <c r="C3" s="127">
        <v>7</v>
      </c>
      <c r="D3" s="127"/>
      <c r="E3" s="127"/>
      <c r="F3" s="127"/>
      <c r="G3" s="127">
        <v>6</v>
      </c>
      <c r="H3" s="128">
        <v>15</v>
      </c>
      <c r="I3" s="231"/>
      <c r="J3" s="129"/>
      <c r="K3" s="130">
        <f t="shared" ref="K3:K19" si="1">SUM(B3:I3)</f>
        <v>28</v>
      </c>
      <c r="M3" s="131" t="str">
        <f t="shared" si="0"/>
        <v>01/02</v>
      </c>
      <c r="N3" s="132">
        <f t="shared" ref="N3:N12" si="2">K3</f>
        <v>28</v>
      </c>
    </row>
    <row r="4" spans="1:16" ht="11.25" x14ac:dyDescent="0.2">
      <c r="A4" s="133" t="s">
        <v>41</v>
      </c>
      <c r="B4" s="134"/>
      <c r="C4" s="134">
        <v>4</v>
      </c>
      <c r="D4" s="134"/>
      <c r="E4" s="134">
        <v>3</v>
      </c>
      <c r="F4" s="134"/>
      <c r="G4" s="134">
        <v>12</v>
      </c>
      <c r="H4" s="135">
        <v>25</v>
      </c>
      <c r="I4" s="232"/>
      <c r="J4" s="136"/>
      <c r="K4" s="137">
        <f t="shared" si="1"/>
        <v>44</v>
      </c>
      <c r="M4" s="138" t="str">
        <f t="shared" si="0"/>
        <v>02/03</v>
      </c>
      <c r="N4" s="139">
        <f t="shared" si="2"/>
        <v>44</v>
      </c>
    </row>
    <row r="5" spans="1:16" ht="11.25" x14ac:dyDescent="0.2">
      <c r="A5" s="133" t="s">
        <v>42</v>
      </c>
      <c r="B5" s="134"/>
      <c r="C5" s="134">
        <v>8</v>
      </c>
      <c r="D5" s="134">
        <v>18</v>
      </c>
      <c r="E5" s="134">
        <v>4</v>
      </c>
      <c r="F5" s="134"/>
      <c r="G5" s="134">
        <v>14</v>
      </c>
      <c r="H5" s="135">
        <v>34</v>
      </c>
      <c r="I5" s="232"/>
      <c r="J5" s="136"/>
      <c r="K5" s="137">
        <f t="shared" si="1"/>
        <v>78</v>
      </c>
      <c r="M5" s="138" t="str">
        <f t="shared" si="0"/>
        <v>03/04</v>
      </c>
      <c r="N5" s="139">
        <f t="shared" si="2"/>
        <v>78</v>
      </c>
    </row>
    <row r="6" spans="1:16" ht="11.25" x14ac:dyDescent="0.2">
      <c r="A6" s="140" t="s">
        <v>43</v>
      </c>
      <c r="B6" s="134"/>
      <c r="C6" s="134">
        <v>20</v>
      </c>
      <c r="D6" s="134">
        <v>14</v>
      </c>
      <c r="E6" s="134">
        <v>22</v>
      </c>
      <c r="F6" s="134"/>
      <c r="G6" s="134">
        <v>17</v>
      </c>
      <c r="H6" s="135">
        <v>80</v>
      </c>
      <c r="I6" s="232"/>
      <c r="J6" s="136"/>
      <c r="K6" s="137">
        <f t="shared" si="1"/>
        <v>153</v>
      </c>
      <c r="M6" s="138" t="str">
        <f t="shared" si="0"/>
        <v>04/05</v>
      </c>
      <c r="N6" s="139">
        <f t="shared" si="2"/>
        <v>153</v>
      </c>
    </row>
    <row r="7" spans="1:16" ht="11.25" x14ac:dyDescent="0.2">
      <c r="A7" s="140" t="s">
        <v>44</v>
      </c>
      <c r="B7" s="134">
        <v>27</v>
      </c>
      <c r="C7" s="134">
        <v>45</v>
      </c>
      <c r="D7" s="134">
        <v>14</v>
      </c>
      <c r="E7" s="134">
        <v>18</v>
      </c>
      <c r="F7" s="134"/>
      <c r="G7" s="134">
        <v>18</v>
      </c>
      <c r="H7" s="135">
        <v>83</v>
      </c>
      <c r="I7" s="232">
        <v>1</v>
      </c>
      <c r="J7" s="136"/>
      <c r="K7" s="137">
        <f t="shared" si="1"/>
        <v>206</v>
      </c>
      <c r="M7" s="138" t="str">
        <f t="shared" si="0"/>
        <v>05/06</v>
      </c>
      <c r="N7" s="139">
        <f t="shared" si="2"/>
        <v>206</v>
      </c>
    </row>
    <row r="8" spans="1:16" ht="11.25" x14ac:dyDescent="0.2">
      <c r="A8" s="141" t="s">
        <v>46</v>
      </c>
      <c r="B8" s="142">
        <v>40</v>
      </c>
      <c r="C8" s="142">
        <v>28</v>
      </c>
      <c r="D8" s="142">
        <v>5</v>
      </c>
      <c r="E8" s="142">
        <v>32</v>
      </c>
      <c r="F8" s="142">
        <v>5</v>
      </c>
      <c r="G8" s="142">
        <v>25</v>
      </c>
      <c r="H8" s="143">
        <v>48</v>
      </c>
      <c r="I8" s="233">
        <v>3</v>
      </c>
      <c r="J8" s="144"/>
      <c r="K8" s="137">
        <f t="shared" si="1"/>
        <v>186</v>
      </c>
      <c r="M8" s="138" t="str">
        <f t="shared" si="0"/>
        <v>06/07</v>
      </c>
      <c r="N8" s="139">
        <f t="shared" si="2"/>
        <v>186</v>
      </c>
    </row>
    <row r="9" spans="1:16" ht="11.25" x14ac:dyDescent="0.2">
      <c r="A9" s="140" t="s">
        <v>45</v>
      </c>
      <c r="B9" s="134">
        <v>46</v>
      </c>
      <c r="C9" s="134">
        <v>39</v>
      </c>
      <c r="D9" s="134">
        <v>2</v>
      </c>
      <c r="E9" s="134">
        <v>39</v>
      </c>
      <c r="F9" s="134">
        <v>2</v>
      </c>
      <c r="G9" s="134">
        <v>17</v>
      </c>
      <c r="H9" s="135">
        <v>43</v>
      </c>
      <c r="I9" s="232">
        <v>9</v>
      </c>
      <c r="J9" s="136"/>
      <c r="K9" s="137">
        <f t="shared" si="1"/>
        <v>197</v>
      </c>
      <c r="M9" s="138" t="str">
        <f t="shared" si="0"/>
        <v>07/08</v>
      </c>
      <c r="N9" s="139">
        <f t="shared" si="2"/>
        <v>197</v>
      </c>
    </row>
    <row r="10" spans="1:16" ht="11.25" x14ac:dyDescent="0.2">
      <c r="A10" s="140" t="s">
        <v>47</v>
      </c>
      <c r="B10" s="134">
        <v>45</v>
      </c>
      <c r="C10" s="134">
        <v>55</v>
      </c>
      <c r="D10" s="134"/>
      <c r="E10" s="134">
        <v>34</v>
      </c>
      <c r="F10" s="134"/>
      <c r="G10" s="134">
        <v>20</v>
      </c>
      <c r="H10" s="135">
        <v>35</v>
      </c>
      <c r="I10" s="232">
        <v>4</v>
      </c>
      <c r="J10" s="136"/>
      <c r="K10" s="137">
        <f t="shared" si="1"/>
        <v>193</v>
      </c>
      <c r="M10" s="138" t="str">
        <f t="shared" si="0"/>
        <v>08/09</v>
      </c>
      <c r="N10" s="139">
        <f t="shared" si="2"/>
        <v>193</v>
      </c>
      <c r="O10" s="113"/>
    </row>
    <row r="11" spans="1:16" ht="11.25" x14ac:dyDescent="0.2">
      <c r="A11" s="141" t="s">
        <v>49</v>
      </c>
      <c r="B11" s="142">
        <v>31</v>
      </c>
      <c r="C11" s="142">
        <v>41</v>
      </c>
      <c r="D11" s="142">
        <v>1</v>
      </c>
      <c r="E11" s="142">
        <v>39</v>
      </c>
      <c r="F11" s="142">
        <v>3</v>
      </c>
      <c r="G11" s="142">
        <v>12</v>
      </c>
      <c r="H11" s="143">
        <v>34</v>
      </c>
      <c r="I11" s="233">
        <v>11</v>
      </c>
      <c r="J11" s="144"/>
      <c r="K11" s="137">
        <f t="shared" si="1"/>
        <v>172</v>
      </c>
      <c r="M11" s="138" t="str">
        <f t="shared" si="0"/>
        <v>09/10</v>
      </c>
      <c r="N11" s="139">
        <f t="shared" si="2"/>
        <v>172</v>
      </c>
      <c r="O11" s="113"/>
    </row>
    <row r="12" spans="1:16" ht="11.25" x14ac:dyDescent="0.2">
      <c r="A12" s="141" t="s">
        <v>53</v>
      </c>
      <c r="B12" s="142">
        <v>55</v>
      </c>
      <c r="C12" s="142">
        <v>38</v>
      </c>
      <c r="D12" s="142"/>
      <c r="E12" s="142">
        <v>38</v>
      </c>
      <c r="F12" s="142">
        <v>8</v>
      </c>
      <c r="G12" s="142">
        <v>7</v>
      </c>
      <c r="H12" s="143">
        <v>31</v>
      </c>
      <c r="I12" s="233">
        <v>20</v>
      </c>
      <c r="J12" s="144"/>
      <c r="K12" s="137">
        <f t="shared" si="1"/>
        <v>197</v>
      </c>
      <c r="M12" s="138" t="str">
        <f t="shared" si="0"/>
        <v>10/11</v>
      </c>
      <c r="N12" s="139">
        <f t="shared" si="2"/>
        <v>197</v>
      </c>
      <c r="O12" s="113"/>
    </row>
    <row r="13" spans="1:16" ht="11.25" x14ac:dyDescent="0.2">
      <c r="A13" s="141" t="s">
        <v>58</v>
      </c>
      <c r="B13" s="142">
        <v>42</v>
      </c>
      <c r="C13" s="142">
        <v>64</v>
      </c>
      <c r="D13" s="142">
        <v>1</v>
      </c>
      <c r="E13" s="142">
        <v>42</v>
      </c>
      <c r="F13" s="142">
        <v>6</v>
      </c>
      <c r="G13" s="142">
        <v>11</v>
      </c>
      <c r="H13" s="143">
        <v>45</v>
      </c>
      <c r="I13" s="233">
        <v>11</v>
      </c>
      <c r="J13" s="144"/>
      <c r="K13" s="137">
        <f t="shared" si="1"/>
        <v>222</v>
      </c>
      <c r="M13" s="138" t="str">
        <f t="shared" si="0"/>
        <v>11/12</v>
      </c>
      <c r="N13" s="139">
        <f t="shared" ref="N13:N16" si="3">K13</f>
        <v>222</v>
      </c>
      <c r="O13" s="113"/>
    </row>
    <row r="14" spans="1:16" ht="11.25" x14ac:dyDescent="0.2">
      <c r="A14" s="141" t="s">
        <v>79</v>
      </c>
      <c r="B14" s="142">
        <v>44</v>
      </c>
      <c r="C14" s="142">
        <v>53</v>
      </c>
      <c r="D14" s="142">
        <v>1</v>
      </c>
      <c r="E14" s="142">
        <v>46</v>
      </c>
      <c r="F14" s="142">
        <v>5</v>
      </c>
      <c r="G14" s="142">
        <v>6</v>
      </c>
      <c r="H14" s="143">
        <v>48</v>
      </c>
      <c r="I14" s="233">
        <v>9</v>
      </c>
      <c r="J14" s="144"/>
      <c r="K14" s="137">
        <f t="shared" si="1"/>
        <v>212</v>
      </c>
      <c r="M14" s="138" t="str">
        <f t="shared" si="0"/>
        <v>12/13</v>
      </c>
      <c r="N14" s="139">
        <f t="shared" si="3"/>
        <v>212</v>
      </c>
      <c r="O14" s="113"/>
    </row>
    <row r="15" spans="1:16" ht="11.25" x14ac:dyDescent="0.2">
      <c r="A15" s="141" t="s">
        <v>83</v>
      </c>
      <c r="B15" s="142">
        <v>30</v>
      </c>
      <c r="C15" s="142">
        <v>29</v>
      </c>
      <c r="D15" s="142">
        <v>3</v>
      </c>
      <c r="E15" s="142">
        <v>37</v>
      </c>
      <c r="F15" s="142">
        <v>12</v>
      </c>
      <c r="G15" s="142">
        <v>13</v>
      </c>
      <c r="H15" s="143">
        <v>29</v>
      </c>
      <c r="I15" s="233">
        <v>10</v>
      </c>
      <c r="J15" s="144"/>
      <c r="K15" s="137">
        <f t="shared" si="1"/>
        <v>163</v>
      </c>
      <c r="M15" s="138" t="str">
        <f t="shared" si="0"/>
        <v>13/14</v>
      </c>
      <c r="N15" s="139">
        <f t="shared" si="3"/>
        <v>163</v>
      </c>
      <c r="O15" s="113"/>
    </row>
    <row r="16" spans="1:16" ht="11.25" x14ac:dyDescent="0.2">
      <c r="A16" s="141" t="s">
        <v>86</v>
      </c>
      <c r="B16" s="142">
        <v>30</v>
      </c>
      <c r="C16" s="142">
        <v>34</v>
      </c>
      <c r="D16" s="142">
        <v>5</v>
      </c>
      <c r="E16" s="142">
        <v>49</v>
      </c>
      <c r="F16" s="142">
        <v>7</v>
      </c>
      <c r="G16" s="142">
        <v>6</v>
      </c>
      <c r="H16" s="143">
        <v>27</v>
      </c>
      <c r="I16" s="233">
        <v>15</v>
      </c>
      <c r="J16" s="144"/>
      <c r="K16" s="137">
        <f t="shared" si="1"/>
        <v>173</v>
      </c>
      <c r="M16" s="138" t="str">
        <f t="shared" si="0"/>
        <v>14/15</v>
      </c>
      <c r="N16" s="139">
        <f t="shared" si="3"/>
        <v>173</v>
      </c>
      <c r="O16" s="113"/>
    </row>
    <row r="17" spans="1:23" ht="11.25" x14ac:dyDescent="0.2">
      <c r="A17" s="141" t="s">
        <v>88</v>
      </c>
      <c r="B17" s="142">
        <v>32</v>
      </c>
      <c r="C17" s="142">
        <v>21</v>
      </c>
      <c r="D17" s="142">
        <v>1</v>
      </c>
      <c r="E17" s="142">
        <v>49</v>
      </c>
      <c r="F17" s="142">
        <v>11</v>
      </c>
      <c r="G17" s="142">
        <v>12</v>
      </c>
      <c r="H17" s="143">
        <v>33</v>
      </c>
      <c r="I17" s="233">
        <v>9</v>
      </c>
      <c r="J17" s="144"/>
      <c r="K17" s="137">
        <f t="shared" si="1"/>
        <v>168</v>
      </c>
      <c r="M17" s="138" t="str">
        <f t="shared" si="0"/>
        <v>15/16</v>
      </c>
      <c r="N17" s="139">
        <f t="shared" ref="N17:N18" si="4">K17</f>
        <v>168</v>
      </c>
      <c r="O17" s="113"/>
    </row>
    <row r="18" spans="1:23" ht="11.25" x14ac:dyDescent="0.2">
      <c r="A18" s="141" t="s">
        <v>98</v>
      </c>
      <c r="B18" s="142">
        <v>21</v>
      </c>
      <c r="C18" s="142">
        <v>20</v>
      </c>
      <c r="D18" s="142">
        <v>3</v>
      </c>
      <c r="E18" s="142">
        <v>35</v>
      </c>
      <c r="F18" s="142">
        <v>14</v>
      </c>
      <c r="G18" s="142">
        <v>8</v>
      </c>
      <c r="H18" s="143">
        <v>19</v>
      </c>
      <c r="I18" s="233">
        <v>10</v>
      </c>
      <c r="J18" s="144"/>
      <c r="K18" s="137">
        <f t="shared" si="1"/>
        <v>130</v>
      </c>
      <c r="M18" s="138" t="str">
        <f t="shared" si="0"/>
        <v>16/17</v>
      </c>
      <c r="N18" s="139">
        <f t="shared" si="4"/>
        <v>130</v>
      </c>
      <c r="O18" s="113"/>
    </row>
    <row r="19" spans="1:23" ht="11.25" x14ac:dyDescent="0.2">
      <c r="A19" s="141" t="s">
        <v>102</v>
      </c>
      <c r="B19" s="142">
        <v>22</v>
      </c>
      <c r="C19" s="142">
        <v>16</v>
      </c>
      <c r="D19" s="142">
        <v>3</v>
      </c>
      <c r="E19" s="142">
        <v>28</v>
      </c>
      <c r="F19" s="142">
        <v>8</v>
      </c>
      <c r="G19" s="142">
        <v>8</v>
      </c>
      <c r="H19" s="143">
        <v>11</v>
      </c>
      <c r="I19" s="233">
        <v>10</v>
      </c>
      <c r="J19" s="144"/>
      <c r="K19" s="137">
        <f t="shared" si="1"/>
        <v>106</v>
      </c>
      <c r="M19" s="138" t="str">
        <f t="shared" ref="M19" si="5">A19</f>
        <v>17/18</v>
      </c>
      <c r="N19" s="139">
        <f t="shared" ref="N19" si="6">K19</f>
        <v>106</v>
      </c>
      <c r="O19" s="113"/>
    </row>
    <row r="20" spans="1:23" ht="11.25" x14ac:dyDescent="0.2">
      <c r="A20" s="141" t="s">
        <v>104</v>
      </c>
      <c r="B20" s="142">
        <v>18</v>
      </c>
      <c r="C20" s="142">
        <v>11</v>
      </c>
      <c r="D20" s="142">
        <v>11</v>
      </c>
      <c r="E20" s="142">
        <v>38</v>
      </c>
      <c r="F20" s="142">
        <v>7</v>
      </c>
      <c r="G20" s="142">
        <v>0</v>
      </c>
      <c r="H20" s="143">
        <v>16</v>
      </c>
      <c r="I20" s="233">
        <v>16</v>
      </c>
      <c r="J20" s="144"/>
      <c r="K20" s="137">
        <f t="shared" ref="K20:K23" si="7">SUM(B20:I20)</f>
        <v>117</v>
      </c>
      <c r="M20" s="138" t="str">
        <f t="shared" ref="M20:M23" si="8">A20</f>
        <v>18/19</v>
      </c>
      <c r="N20" s="139">
        <f t="shared" ref="N20:N23" si="9">K20</f>
        <v>117</v>
      </c>
      <c r="O20" s="113"/>
    </row>
    <row r="21" spans="1:23" ht="11.25" x14ac:dyDescent="0.2">
      <c r="A21" s="141" t="s">
        <v>106</v>
      </c>
      <c r="B21" s="142">
        <v>12</v>
      </c>
      <c r="C21" s="142">
        <v>10</v>
      </c>
      <c r="D21" s="142">
        <v>1</v>
      </c>
      <c r="E21" s="142">
        <v>41</v>
      </c>
      <c r="F21" s="142">
        <v>1</v>
      </c>
      <c r="G21" s="142">
        <v>3</v>
      </c>
      <c r="H21" s="142">
        <v>16</v>
      </c>
      <c r="I21" s="233">
        <v>15</v>
      </c>
      <c r="J21" s="144"/>
      <c r="K21" s="137">
        <f t="shared" si="7"/>
        <v>99</v>
      </c>
      <c r="M21" s="138" t="str">
        <f t="shared" si="8"/>
        <v>19/20</v>
      </c>
      <c r="N21" s="139">
        <f t="shared" si="9"/>
        <v>99</v>
      </c>
      <c r="O21" s="113"/>
    </row>
    <row r="22" spans="1:23" ht="11.25" x14ac:dyDescent="0.2">
      <c r="A22" s="141" t="s">
        <v>113</v>
      </c>
      <c r="B22" s="142">
        <v>7</v>
      </c>
      <c r="C22" s="142">
        <v>1</v>
      </c>
      <c r="D22" s="142">
        <v>1</v>
      </c>
      <c r="E22" s="142">
        <v>9</v>
      </c>
      <c r="F22" s="142">
        <v>1</v>
      </c>
      <c r="G22" s="142">
        <v>5</v>
      </c>
      <c r="H22" s="142">
        <v>8</v>
      </c>
      <c r="I22" s="233">
        <v>5</v>
      </c>
      <c r="J22" s="144"/>
      <c r="K22" s="137">
        <f t="shared" si="7"/>
        <v>37</v>
      </c>
      <c r="M22" s="138" t="str">
        <f t="shared" si="8"/>
        <v>20/21</v>
      </c>
      <c r="N22" s="139">
        <f t="shared" si="9"/>
        <v>37</v>
      </c>
      <c r="O22" s="113"/>
    </row>
    <row r="23" spans="1:23" ht="11.25" x14ac:dyDescent="0.2">
      <c r="A23" s="145" t="s">
        <v>114</v>
      </c>
      <c r="B23" s="146">
        <v>7</v>
      </c>
      <c r="C23" s="146">
        <v>4</v>
      </c>
      <c r="D23" s="146">
        <v>0</v>
      </c>
      <c r="E23" s="146">
        <v>24</v>
      </c>
      <c r="F23" s="146">
        <v>6</v>
      </c>
      <c r="G23" s="146">
        <v>3</v>
      </c>
      <c r="H23" s="146">
        <v>20</v>
      </c>
      <c r="I23" s="234">
        <v>4</v>
      </c>
      <c r="J23" s="148"/>
      <c r="K23" s="149">
        <f t="shared" si="7"/>
        <v>68</v>
      </c>
      <c r="M23" s="150" t="str">
        <f t="shared" si="8"/>
        <v>21/22</v>
      </c>
      <c r="N23" s="151">
        <f t="shared" si="9"/>
        <v>68</v>
      </c>
      <c r="O23" s="113"/>
    </row>
    <row r="24" spans="1:23" ht="11.25" x14ac:dyDescent="0.2">
      <c r="A24" s="114"/>
      <c r="B24" s="116"/>
      <c r="C24" s="116"/>
      <c r="D24" s="116"/>
      <c r="E24" s="116"/>
      <c r="F24" s="116"/>
      <c r="G24" s="116"/>
      <c r="H24" s="116"/>
      <c r="I24" s="116"/>
      <c r="J24" s="116"/>
      <c r="K24" s="115"/>
      <c r="M24" s="114"/>
      <c r="N24" s="115"/>
      <c r="V24" s="115"/>
      <c r="W24" s="115"/>
    </row>
    <row r="25" spans="1:23" ht="34.5" thickBot="1" x14ac:dyDescent="0.25">
      <c r="A25" s="120" t="s">
        <v>91</v>
      </c>
      <c r="B25" s="121" t="s">
        <v>25</v>
      </c>
      <c r="C25" s="121" t="s">
        <v>1</v>
      </c>
      <c r="D25" s="121" t="s">
        <v>103</v>
      </c>
      <c r="E25" s="121" t="s">
        <v>29</v>
      </c>
      <c r="F25" s="121" t="s">
        <v>80</v>
      </c>
      <c r="G25" s="121" t="s">
        <v>2</v>
      </c>
      <c r="H25" s="122" t="s">
        <v>0</v>
      </c>
      <c r="I25" s="230" t="s">
        <v>23</v>
      </c>
      <c r="J25" s="123"/>
      <c r="K25" s="122" t="s">
        <v>3</v>
      </c>
      <c r="M25" s="120" t="str">
        <f>A25</f>
        <v>Praktické stáže Erasmus</v>
      </c>
      <c r="N25" s="124" t="s">
        <v>3</v>
      </c>
      <c r="P25" s="125" t="s">
        <v>91</v>
      </c>
      <c r="S25" s="125"/>
      <c r="V25" s="115"/>
      <c r="W25" s="115"/>
    </row>
    <row r="26" spans="1:23" ht="12" thickTop="1" x14ac:dyDescent="0.2">
      <c r="A26" s="126" t="s">
        <v>40</v>
      </c>
      <c r="B26" s="127"/>
      <c r="C26" s="127"/>
      <c r="D26" s="127"/>
      <c r="E26" s="127"/>
      <c r="F26" s="127"/>
      <c r="G26" s="127"/>
      <c r="H26" s="128"/>
      <c r="I26" s="231"/>
      <c r="J26" s="129"/>
      <c r="K26" s="130">
        <f t="shared" ref="K26:K46" si="10">SUM(B26:I26)</f>
        <v>0</v>
      </c>
      <c r="M26" s="131" t="str">
        <f t="shared" ref="M26:M41" si="11">A26</f>
        <v>01/02</v>
      </c>
      <c r="N26" s="132">
        <f t="shared" ref="N26:N31" si="12">K26</f>
        <v>0</v>
      </c>
      <c r="V26" s="115"/>
      <c r="W26" s="115"/>
    </row>
    <row r="27" spans="1:23" ht="11.25" x14ac:dyDescent="0.2">
      <c r="A27" s="133" t="s">
        <v>41</v>
      </c>
      <c r="B27" s="134"/>
      <c r="C27" s="134"/>
      <c r="D27" s="134"/>
      <c r="E27" s="134"/>
      <c r="F27" s="134"/>
      <c r="G27" s="134"/>
      <c r="H27" s="135"/>
      <c r="I27" s="232"/>
      <c r="J27" s="136"/>
      <c r="K27" s="137">
        <f t="shared" si="10"/>
        <v>0</v>
      </c>
      <c r="M27" s="138" t="str">
        <f t="shared" si="11"/>
        <v>02/03</v>
      </c>
      <c r="N27" s="139">
        <f t="shared" si="12"/>
        <v>0</v>
      </c>
      <c r="V27" s="114"/>
      <c r="W27" s="115"/>
    </row>
    <row r="28" spans="1:23" ht="11.25" x14ac:dyDescent="0.2">
      <c r="A28" s="133" t="s">
        <v>42</v>
      </c>
      <c r="B28" s="134"/>
      <c r="C28" s="134"/>
      <c r="D28" s="134"/>
      <c r="E28" s="134"/>
      <c r="F28" s="134"/>
      <c r="G28" s="134"/>
      <c r="H28" s="135"/>
      <c r="I28" s="232"/>
      <c r="J28" s="136"/>
      <c r="K28" s="137">
        <f t="shared" si="10"/>
        <v>0</v>
      </c>
      <c r="M28" s="138" t="str">
        <f t="shared" si="11"/>
        <v>03/04</v>
      </c>
      <c r="N28" s="139">
        <f t="shared" si="12"/>
        <v>0</v>
      </c>
      <c r="V28" s="114"/>
      <c r="W28" s="115"/>
    </row>
    <row r="29" spans="1:23" ht="11.25" x14ac:dyDescent="0.2">
      <c r="A29" s="140" t="s">
        <v>43</v>
      </c>
      <c r="B29" s="134"/>
      <c r="C29" s="134"/>
      <c r="D29" s="134"/>
      <c r="E29" s="134"/>
      <c r="F29" s="134"/>
      <c r="G29" s="134"/>
      <c r="H29" s="135"/>
      <c r="I29" s="232"/>
      <c r="J29" s="136"/>
      <c r="K29" s="137">
        <f t="shared" si="10"/>
        <v>0</v>
      </c>
      <c r="M29" s="138" t="str">
        <f t="shared" si="11"/>
        <v>04/05</v>
      </c>
      <c r="N29" s="139">
        <f t="shared" si="12"/>
        <v>0</v>
      </c>
      <c r="V29" s="114"/>
      <c r="W29" s="115"/>
    </row>
    <row r="30" spans="1:23" ht="11.25" x14ac:dyDescent="0.2">
      <c r="A30" s="140" t="s">
        <v>44</v>
      </c>
      <c r="B30" s="134"/>
      <c r="C30" s="134"/>
      <c r="D30" s="134"/>
      <c r="E30" s="134"/>
      <c r="F30" s="134"/>
      <c r="G30" s="134"/>
      <c r="H30" s="135"/>
      <c r="I30" s="232"/>
      <c r="J30" s="136"/>
      <c r="K30" s="137">
        <f t="shared" si="10"/>
        <v>0</v>
      </c>
      <c r="M30" s="138" t="str">
        <f t="shared" si="11"/>
        <v>05/06</v>
      </c>
      <c r="N30" s="139">
        <f t="shared" si="12"/>
        <v>0</v>
      </c>
      <c r="V30" s="114"/>
      <c r="W30" s="115"/>
    </row>
    <row r="31" spans="1:23" ht="11.25" x14ac:dyDescent="0.2">
      <c r="A31" s="141" t="s">
        <v>46</v>
      </c>
      <c r="B31" s="142"/>
      <c r="C31" s="142"/>
      <c r="D31" s="142"/>
      <c r="E31" s="142"/>
      <c r="F31" s="142"/>
      <c r="G31" s="142"/>
      <c r="H31" s="143"/>
      <c r="I31" s="233"/>
      <c r="J31" s="144"/>
      <c r="K31" s="137">
        <f t="shared" si="10"/>
        <v>0</v>
      </c>
      <c r="M31" s="138" t="str">
        <f t="shared" si="11"/>
        <v>06/07</v>
      </c>
      <c r="N31" s="139">
        <f t="shared" si="12"/>
        <v>0</v>
      </c>
      <c r="O31" s="113"/>
      <c r="V31" s="114"/>
      <c r="W31" s="115"/>
    </row>
    <row r="32" spans="1:23" ht="11.25" x14ac:dyDescent="0.2">
      <c r="A32" s="140" t="s">
        <v>45</v>
      </c>
      <c r="B32" s="134">
        <v>2</v>
      </c>
      <c r="C32" s="134">
        <v>2</v>
      </c>
      <c r="D32" s="134"/>
      <c r="E32" s="134">
        <v>3</v>
      </c>
      <c r="F32" s="134"/>
      <c r="G32" s="134">
        <v>1</v>
      </c>
      <c r="H32" s="135">
        <v>1</v>
      </c>
      <c r="I32" s="232"/>
      <c r="J32" s="136"/>
      <c r="K32" s="137">
        <f t="shared" si="10"/>
        <v>9</v>
      </c>
      <c r="M32" s="138" t="str">
        <f t="shared" si="11"/>
        <v>07/08</v>
      </c>
      <c r="N32" s="139">
        <f t="shared" ref="N32:N37" si="13">K32</f>
        <v>9</v>
      </c>
      <c r="O32" s="113"/>
    </row>
    <row r="33" spans="1:20" ht="11.25" x14ac:dyDescent="0.2">
      <c r="A33" s="140" t="s">
        <v>47</v>
      </c>
      <c r="B33" s="134">
        <v>6</v>
      </c>
      <c r="C33" s="134">
        <v>2</v>
      </c>
      <c r="D33" s="134"/>
      <c r="E33" s="134">
        <v>19</v>
      </c>
      <c r="F33" s="134"/>
      <c r="G33" s="134">
        <v>4</v>
      </c>
      <c r="H33" s="135">
        <v>2</v>
      </c>
      <c r="I33" s="232">
        <v>1</v>
      </c>
      <c r="J33" s="136"/>
      <c r="K33" s="137">
        <f t="shared" si="10"/>
        <v>34</v>
      </c>
      <c r="M33" s="138" t="str">
        <f t="shared" si="11"/>
        <v>08/09</v>
      </c>
      <c r="N33" s="139">
        <f t="shared" si="13"/>
        <v>34</v>
      </c>
      <c r="O33" s="113"/>
    </row>
    <row r="34" spans="1:20" ht="11.25" x14ac:dyDescent="0.2">
      <c r="A34" s="141" t="s">
        <v>49</v>
      </c>
      <c r="B34" s="142">
        <v>4</v>
      </c>
      <c r="C34" s="142">
        <v>4</v>
      </c>
      <c r="D34" s="142"/>
      <c r="E34" s="142">
        <v>10</v>
      </c>
      <c r="F34" s="142">
        <v>1</v>
      </c>
      <c r="G34" s="142">
        <v>9</v>
      </c>
      <c r="H34" s="143">
        <v>3</v>
      </c>
      <c r="I34" s="233">
        <v>1</v>
      </c>
      <c r="J34" s="144"/>
      <c r="K34" s="137">
        <f t="shared" si="10"/>
        <v>32</v>
      </c>
      <c r="M34" s="138" t="str">
        <f t="shared" si="11"/>
        <v>09/10</v>
      </c>
      <c r="N34" s="139">
        <f t="shared" si="13"/>
        <v>32</v>
      </c>
    </row>
    <row r="35" spans="1:20" ht="11.25" x14ac:dyDescent="0.2">
      <c r="A35" s="141" t="s">
        <v>53</v>
      </c>
      <c r="B35" s="142">
        <v>8</v>
      </c>
      <c r="C35" s="142">
        <v>2</v>
      </c>
      <c r="D35" s="142"/>
      <c r="E35" s="142">
        <v>13</v>
      </c>
      <c r="F35" s="142">
        <v>1</v>
      </c>
      <c r="G35" s="142">
        <v>3</v>
      </c>
      <c r="H35" s="143">
        <v>5</v>
      </c>
      <c r="I35" s="233">
        <v>2</v>
      </c>
      <c r="J35" s="144"/>
      <c r="K35" s="137">
        <f t="shared" si="10"/>
        <v>34</v>
      </c>
      <c r="M35" s="138" t="str">
        <f t="shared" si="11"/>
        <v>10/11</v>
      </c>
      <c r="N35" s="139">
        <f t="shared" si="13"/>
        <v>34</v>
      </c>
    </row>
    <row r="36" spans="1:20" ht="11.25" x14ac:dyDescent="0.2">
      <c r="A36" s="141" t="s">
        <v>58</v>
      </c>
      <c r="B36" s="142">
        <v>10</v>
      </c>
      <c r="C36" s="142">
        <v>1</v>
      </c>
      <c r="D36" s="142"/>
      <c r="E36" s="142">
        <v>15</v>
      </c>
      <c r="F36" s="142">
        <v>4</v>
      </c>
      <c r="G36" s="142">
        <v>1</v>
      </c>
      <c r="H36" s="143">
        <v>6</v>
      </c>
      <c r="I36" s="233"/>
      <c r="J36" s="144"/>
      <c r="K36" s="137">
        <f t="shared" si="10"/>
        <v>37</v>
      </c>
      <c r="M36" s="138" t="str">
        <f t="shared" si="11"/>
        <v>11/12</v>
      </c>
      <c r="N36" s="139">
        <f t="shared" si="13"/>
        <v>37</v>
      </c>
    </row>
    <row r="37" spans="1:20" ht="11.25" x14ac:dyDescent="0.2">
      <c r="A37" s="141" t="s">
        <v>79</v>
      </c>
      <c r="B37" s="142">
        <v>6</v>
      </c>
      <c r="C37" s="142">
        <v>9</v>
      </c>
      <c r="D37" s="142"/>
      <c r="E37" s="142">
        <v>16</v>
      </c>
      <c r="F37" s="142"/>
      <c r="G37" s="142"/>
      <c r="H37" s="143">
        <v>6</v>
      </c>
      <c r="I37" s="233">
        <v>1</v>
      </c>
      <c r="J37" s="144"/>
      <c r="K37" s="137">
        <f t="shared" si="10"/>
        <v>38</v>
      </c>
      <c r="M37" s="138" t="str">
        <f t="shared" si="11"/>
        <v>12/13</v>
      </c>
      <c r="N37" s="139">
        <f t="shared" si="13"/>
        <v>38</v>
      </c>
    </row>
    <row r="38" spans="1:20" ht="11.25" x14ac:dyDescent="0.2">
      <c r="A38" s="141" t="s">
        <v>83</v>
      </c>
      <c r="B38" s="142">
        <v>10</v>
      </c>
      <c r="C38" s="142">
        <v>5</v>
      </c>
      <c r="D38" s="142"/>
      <c r="E38" s="142">
        <v>11</v>
      </c>
      <c r="F38" s="142">
        <v>2</v>
      </c>
      <c r="G38" s="142"/>
      <c r="H38" s="143">
        <v>9</v>
      </c>
      <c r="I38" s="233"/>
      <c r="J38" s="144"/>
      <c r="K38" s="137">
        <f t="shared" si="10"/>
        <v>37</v>
      </c>
      <c r="M38" s="138" t="str">
        <f t="shared" si="11"/>
        <v>13/14</v>
      </c>
      <c r="N38" s="139">
        <f>K38</f>
        <v>37</v>
      </c>
    </row>
    <row r="39" spans="1:20" ht="11.25" x14ac:dyDescent="0.2">
      <c r="A39" s="141" t="s">
        <v>86</v>
      </c>
      <c r="B39" s="142">
        <v>9</v>
      </c>
      <c r="C39" s="142">
        <v>8</v>
      </c>
      <c r="D39" s="142"/>
      <c r="E39" s="142">
        <v>19</v>
      </c>
      <c r="F39" s="142"/>
      <c r="G39" s="142">
        <v>1</v>
      </c>
      <c r="H39" s="143">
        <v>8</v>
      </c>
      <c r="I39" s="233">
        <v>2</v>
      </c>
      <c r="J39" s="144"/>
      <c r="K39" s="137">
        <f t="shared" si="10"/>
        <v>47</v>
      </c>
      <c r="M39" s="138" t="str">
        <f t="shared" si="11"/>
        <v>14/15</v>
      </c>
      <c r="N39" s="139">
        <f>K39</f>
        <v>47</v>
      </c>
    </row>
    <row r="40" spans="1:20" ht="11.25" x14ac:dyDescent="0.2">
      <c r="A40" s="141" t="s">
        <v>88</v>
      </c>
      <c r="B40" s="142">
        <v>6</v>
      </c>
      <c r="C40" s="142">
        <v>4</v>
      </c>
      <c r="D40" s="142"/>
      <c r="E40" s="142">
        <v>31</v>
      </c>
      <c r="F40" s="142"/>
      <c r="G40" s="142">
        <v>1</v>
      </c>
      <c r="H40" s="143">
        <v>6</v>
      </c>
      <c r="I40" s="233">
        <v>1</v>
      </c>
      <c r="J40" s="144"/>
      <c r="K40" s="137">
        <f t="shared" si="10"/>
        <v>49</v>
      </c>
      <c r="M40" s="138" t="str">
        <f t="shared" si="11"/>
        <v>15/16</v>
      </c>
      <c r="N40" s="139">
        <f t="shared" ref="N40:N41" si="14">K40</f>
        <v>49</v>
      </c>
    </row>
    <row r="41" spans="1:20" ht="11.25" x14ac:dyDescent="0.2">
      <c r="A41" s="141" t="s">
        <v>98</v>
      </c>
      <c r="B41" s="142">
        <v>4</v>
      </c>
      <c r="C41" s="142">
        <v>4</v>
      </c>
      <c r="D41" s="142">
        <v>2</v>
      </c>
      <c r="E41" s="142">
        <v>27</v>
      </c>
      <c r="F41" s="142">
        <v>3</v>
      </c>
      <c r="G41" s="142"/>
      <c r="H41" s="143">
        <v>17</v>
      </c>
      <c r="I41" s="233">
        <v>3</v>
      </c>
      <c r="J41" s="144"/>
      <c r="K41" s="137">
        <f t="shared" si="10"/>
        <v>60</v>
      </c>
      <c r="M41" s="138" t="str">
        <f t="shared" si="11"/>
        <v>16/17</v>
      </c>
      <c r="N41" s="139">
        <f t="shared" si="14"/>
        <v>60</v>
      </c>
    </row>
    <row r="42" spans="1:20" ht="11.25" x14ac:dyDescent="0.2">
      <c r="A42" s="141" t="s">
        <v>102</v>
      </c>
      <c r="B42" s="142">
        <v>14</v>
      </c>
      <c r="C42" s="142">
        <v>1</v>
      </c>
      <c r="D42" s="142"/>
      <c r="E42" s="142">
        <v>16</v>
      </c>
      <c r="F42" s="142">
        <v>1</v>
      </c>
      <c r="G42" s="142">
        <v>1</v>
      </c>
      <c r="H42" s="143">
        <v>18</v>
      </c>
      <c r="I42" s="233">
        <v>1</v>
      </c>
      <c r="J42" s="144"/>
      <c r="K42" s="137">
        <f t="shared" si="10"/>
        <v>52</v>
      </c>
      <c r="M42" s="138" t="str">
        <f t="shared" ref="M42:M46" si="15">A42</f>
        <v>17/18</v>
      </c>
      <c r="N42" s="139">
        <f t="shared" ref="N42:N46" si="16">K42</f>
        <v>52</v>
      </c>
    </row>
    <row r="43" spans="1:20" ht="11.25" x14ac:dyDescent="0.2">
      <c r="A43" s="141" t="s">
        <v>104</v>
      </c>
      <c r="B43" s="142">
        <v>4</v>
      </c>
      <c r="C43" s="142">
        <v>2</v>
      </c>
      <c r="D43" s="142"/>
      <c r="E43" s="142">
        <v>17</v>
      </c>
      <c r="F43" s="142">
        <v>1</v>
      </c>
      <c r="G43" s="142">
        <v>2</v>
      </c>
      <c r="H43" s="143">
        <v>15</v>
      </c>
      <c r="I43" s="233">
        <v>5</v>
      </c>
      <c r="J43" s="144"/>
      <c r="K43" s="137">
        <f t="shared" si="10"/>
        <v>46</v>
      </c>
      <c r="M43" s="138" t="str">
        <f t="shared" si="15"/>
        <v>18/19</v>
      </c>
      <c r="N43" s="139">
        <f t="shared" si="16"/>
        <v>46</v>
      </c>
    </row>
    <row r="44" spans="1:20" ht="11.25" x14ac:dyDescent="0.2">
      <c r="A44" s="141" t="s">
        <v>106</v>
      </c>
      <c r="B44" s="142">
        <v>6</v>
      </c>
      <c r="C44" s="142">
        <v>1</v>
      </c>
      <c r="D44" s="142">
        <v>0</v>
      </c>
      <c r="E44" s="142">
        <v>20</v>
      </c>
      <c r="F44" s="142">
        <v>2</v>
      </c>
      <c r="G44" s="142">
        <v>0</v>
      </c>
      <c r="H44" s="143">
        <v>4</v>
      </c>
      <c r="I44" s="233">
        <v>1</v>
      </c>
      <c r="J44" s="144"/>
      <c r="K44" s="137">
        <f t="shared" si="10"/>
        <v>34</v>
      </c>
      <c r="M44" s="138" t="str">
        <f t="shared" ref="M44" si="17">A44</f>
        <v>19/20</v>
      </c>
      <c r="N44" s="139">
        <f t="shared" ref="N44" si="18">K44</f>
        <v>34</v>
      </c>
    </row>
    <row r="45" spans="1:20" ht="11.25" x14ac:dyDescent="0.2">
      <c r="A45" s="141" t="s">
        <v>113</v>
      </c>
      <c r="B45" s="422">
        <v>2</v>
      </c>
      <c r="C45" s="422">
        <v>1</v>
      </c>
      <c r="D45" s="422">
        <v>0</v>
      </c>
      <c r="E45" s="422">
        <v>7</v>
      </c>
      <c r="F45" s="422">
        <v>0</v>
      </c>
      <c r="G45" s="422">
        <v>1</v>
      </c>
      <c r="H45" s="422">
        <v>2</v>
      </c>
      <c r="I45" s="233">
        <v>0</v>
      </c>
      <c r="J45" s="144"/>
      <c r="K45" s="137">
        <f t="shared" si="10"/>
        <v>13</v>
      </c>
      <c r="M45" s="138" t="str">
        <f t="shared" si="15"/>
        <v>20/21</v>
      </c>
      <c r="N45" s="139">
        <f t="shared" si="16"/>
        <v>13</v>
      </c>
    </row>
    <row r="46" spans="1:20" ht="11.25" x14ac:dyDescent="0.2">
      <c r="A46" s="145" t="s">
        <v>114</v>
      </c>
      <c r="B46" s="146">
        <v>5</v>
      </c>
      <c r="C46" s="146">
        <v>4</v>
      </c>
      <c r="D46" s="146">
        <v>0</v>
      </c>
      <c r="E46" s="146">
        <v>4</v>
      </c>
      <c r="F46" s="146">
        <v>2</v>
      </c>
      <c r="G46" s="146">
        <v>2</v>
      </c>
      <c r="H46" s="147">
        <v>3</v>
      </c>
      <c r="I46" s="234">
        <v>3</v>
      </c>
      <c r="J46" s="148"/>
      <c r="K46" s="149">
        <f t="shared" si="10"/>
        <v>23</v>
      </c>
      <c r="M46" s="150" t="str">
        <f t="shared" si="15"/>
        <v>21/22</v>
      </c>
      <c r="N46" s="151">
        <f t="shared" si="16"/>
        <v>23</v>
      </c>
    </row>
    <row r="47" spans="1:20" ht="11.25" x14ac:dyDescent="0.2">
      <c r="A47" s="114"/>
      <c r="B47" s="116"/>
      <c r="C47" s="116"/>
      <c r="D47" s="116"/>
      <c r="E47" s="116"/>
      <c r="F47" s="116"/>
      <c r="G47" s="116"/>
      <c r="H47" s="116"/>
      <c r="I47" s="116"/>
      <c r="J47" s="116"/>
      <c r="K47" s="115"/>
      <c r="M47" s="114"/>
      <c r="N47" s="115"/>
    </row>
    <row r="48" spans="1:20" ht="23.25" thickBot="1" x14ac:dyDescent="0.25">
      <c r="A48" s="120" t="s">
        <v>36</v>
      </c>
      <c r="B48" s="121" t="s">
        <v>25</v>
      </c>
      <c r="C48" s="121" t="s">
        <v>1</v>
      </c>
      <c r="D48" s="121" t="s">
        <v>103</v>
      </c>
      <c r="E48" s="121" t="s">
        <v>29</v>
      </c>
      <c r="F48" s="121" t="s">
        <v>80</v>
      </c>
      <c r="G48" s="121" t="s">
        <v>2</v>
      </c>
      <c r="H48" s="122" t="s">
        <v>0</v>
      </c>
      <c r="I48" s="230" t="s">
        <v>23</v>
      </c>
      <c r="J48" s="123"/>
      <c r="K48" s="122" t="s">
        <v>3</v>
      </c>
      <c r="M48" s="120" t="str">
        <f t="shared" ref="M48:M64" si="19">A48</f>
        <v>Celkem Erasmus</v>
      </c>
      <c r="N48" s="124" t="s">
        <v>3</v>
      </c>
      <c r="P48" s="120" t="s">
        <v>4</v>
      </c>
      <c r="Q48" s="152" t="s">
        <v>38</v>
      </c>
      <c r="R48" s="153" t="s">
        <v>89</v>
      </c>
      <c r="T48" s="125" t="s">
        <v>92</v>
      </c>
    </row>
    <row r="49" spans="1:18" ht="12" thickTop="1" x14ac:dyDescent="0.2">
      <c r="A49" s="126" t="s">
        <v>40</v>
      </c>
      <c r="B49" s="127">
        <f t="shared" ref="B49:I58" si="20">B3+B26</f>
        <v>0</v>
      </c>
      <c r="C49" s="127">
        <f t="shared" si="20"/>
        <v>7</v>
      </c>
      <c r="D49" s="127">
        <f t="shared" si="20"/>
        <v>0</v>
      </c>
      <c r="E49" s="127">
        <f t="shared" si="20"/>
        <v>0</v>
      </c>
      <c r="F49" s="127">
        <f t="shared" si="20"/>
        <v>0</v>
      </c>
      <c r="G49" s="127">
        <f t="shared" si="20"/>
        <v>6</v>
      </c>
      <c r="H49" s="128">
        <f t="shared" si="20"/>
        <v>15</v>
      </c>
      <c r="I49" s="231">
        <f t="shared" si="20"/>
        <v>0</v>
      </c>
      <c r="J49" s="129"/>
      <c r="K49" s="130">
        <f t="shared" ref="K49:K64" si="21">SUM(B49:I49)</f>
        <v>28</v>
      </c>
      <c r="M49" s="131" t="str">
        <f t="shared" si="19"/>
        <v>01/02</v>
      </c>
      <c r="N49" s="132">
        <f t="shared" ref="N49:N54" si="22">K49</f>
        <v>28</v>
      </c>
      <c r="P49" s="154" t="str">
        <f t="shared" ref="P49:P69" si="23">M3</f>
        <v>01/02</v>
      </c>
      <c r="Q49" s="130">
        <f t="shared" ref="Q49:Q69" si="24">N3</f>
        <v>28</v>
      </c>
      <c r="R49" s="155">
        <f t="shared" ref="R49:R69" si="25">N26</f>
        <v>0</v>
      </c>
    </row>
    <row r="50" spans="1:18" ht="11.25" x14ac:dyDescent="0.2">
      <c r="A50" s="133" t="s">
        <v>41</v>
      </c>
      <c r="B50" s="134">
        <f t="shared" si="20"/>
        <v>0</v>
      </c>
      <c r="C50" s="134">
        <f t="shared" si="20"/>
        <v>4</v>
      </c>
      <c r="D50" s="134">
        <f t="shared" si="20"/>
        <v>0</v>
      </c>
      <c r="E50" s="134">
        <f t="shared" si="20"/>
        <v>3</v>
      </c>
      <c r="F50" s="134">
        <f t="shared" si="20"/>
        <v>0</v>
      </c>
      <c r="G50" s="134">
        <f t="shared" si="20"/>
        <v>12</v>
      </c>
      <c r="H50" s="135">
        <f t="shared" si="20"/>
        <v>25</v>
      </c>
      <c r="I50" s="232">
        <f t="shared" si="20"/>
        <v>0</v>
      </c>
      <c r="J50" s="136"/>
      <c r="K50" s="137">
        <f t="shared" si="21"/>
        <v>44</v>
      </c>
      <c r="M50" s="138" t="str">
        <f t="shared" si="19"/>
        <v>02/03</v>
      </c>
      <c r="N50" s="139">
        <f t="shared" si="22"/>
        <v>44</v>
      </c>
      <c r="P50" s="138" t="str">
        <f t="shared" si="23"/>
        <v>02/03</v>
      </c>
      <c r="Q50" s="137">
        <f t="shared" si="24"/>
        <v>44</v>
      </c>
      <c r="R50" s="156">
        <f t="shared" si="25"/>
        <v>0</v>
      </c>
    </row>
    <row r="51" spans="1:18" ht="11.25" x14ac:dyDescent="0.2">
      <c r="A51" s="133" t="s">
        <v>42</v>
      </c>
      <c r="B51" s="134">
        <f t="shared" si="20"/>
        <v>0</v>
      </c>
      <c r="C51" s="134">
        <f t="shared" si="20"/>
        <v>8</v>
      </c>
      <c r="D51" s="134">
        <f t="shared" si="20"/>
        <v>18</v>
      </c>
      <c r="E51" s="134">
        <f t="shared" si="20"/>
        <v>4</v>
      </c>
      <c r="F51" s="134">
        <f t="shared" si="20"/>
        <v>0</v>
      </c>
      <c r="G51" s="134">
        <f t="shared" si="20"/>
        <v>14</v>
      </c>
      <c r="H51" s="135">
        <f t="shared" si="20"/>
        <v>34</v>
      </c>
      <c r="I51" s="232">
        <f t="shared" si="20"/>
        <v>0</v>
      </c>
      <c r="J51" s="136"/>
      <c r="K51" s="137">
        <f t="shared" si="21"/>
        <v>78</v>
      </c>
      <c r="M51" s="138" t="str">
        <f t="shared" si="19"/>
        <v>03/04</v>
      </c>
      <c r="N51" s="139">
        <f t="shared" si="22"/>
        <v>78</v>
      </c>
      <c r="P51" s="138" t="str">
        <f t="shared" si="23"/>
        <v>03/04</v>
      </c>
      <c r="Q51" s="137">
        <f t="shared" si="24"/>
        <v>78</v>
      </c>
      <c r="R51" s="156">
        <f t="shared" si="25"/>
        <v>0</v>
      </c>
    </row>
    <row r="52" spans="1:18" ht="11.25" x14ac:dyDescent="0.2">
      <c r="A52" s="140" t="s">
        <v>43</v>
      </c>
      <c r="B52" s="134">
        <f t="shared" si="20"/>
        <v>0</v>
      </c>
      <c r="C52" s="134">
        <f t="shared" si="20"/>
        <v>20</v>
      </c>
      <c r="D52" s="134">
        <f t="shared" si="20"/>
        <v>14</v>
      </c>
      <c r="E52" s="134">
        <f t="shared" si="20"/>
        <v>22</v>
      </c>
      <c r="F52" s="134">
        <f t="shared" si="20"/>
        <v>0</v>
      </c>
      <c r="G52" s="134">
        <f t="shared" si="20"/>
        <v>17</v>
      </c>
      <c r="H52" s="135">
        <f t="shared" si="20"/>
        <v>80</v>
      </c>
      <c r="I52" s="232">
        <f t="shared" si="20"/>
        <v>0</v>
      </c>
      <c r="J52" s="136"/>
      <c r="K52" s="137">
        <f t="shared" si="21"/>
        <v>153</v>
      </c>
      <c r="M52" s="138" t="str">
        <f t="shared" si="19"/>
        <v>04/05</v>
      </c>
      <c r="N52" s="139">
        <f t="shared" si="22"/>
        <v>153</v>
      </c>
      <c r="P52" s="157" t="str">
        <f t="shared" si="23"/>
        <v>04/05</v>
      </c>
      <c r="Q52" s="137">
        <f t="shared" si="24"/>
        <v>153</v>
      </c>
      <c r="R52" s="156">
        <f t="shared" si="25"/>
        <v>0</v>
      </c>
    </row>
    <row r="53" spans="1:18" ht="11.25" x14ac:dyDescent="0.2">
      <c r="A53" s="140" t="s">
        <v>44</v>
      </c>
      <c r="B53" s="134">
        <f t="shared" si="20"/>
        <v>27</v>
      </c>
      <c r="C53" s="134">
        <f t="shared" si="20"/>
        <v>45</v>
      </c>
      <c r="D53" s="134">
        <f t="shared" si="20"/>
        <v>14</v>
      </c>
      <c r="E53" s="134">
        <f t="shared" si="20"/>
        <v>18</v>
      </c>
      <c r="F53" s="134">
        <f t="shared" si="20"/>
        <v>0</v>
      </c>
      <c r="G53" s="134">
        <f t="shared" si="20"/>
        <v>18</v>
      </c>
      <c r="H53" s="135">
        <f t="shared" si="20"/>
        <v>83</v>
      </c>
      <c r="I53" s="232">
        <f t="shared" si="20"/>
        <v>1</v>
      </c>
      <c r="J53" s="136"/>
      <c r="K53" s="137">
        <f t="shared" si="21"/>
        <v>206</v>
      </c>
      <c r="M53" s="138" t="str">
        <f t="shared" si="19"/>
        <v>05/06</v>
      </c>
      <c r="N53" s="139">
        <f t="shared" si="22"/>
        <v>206</v>
      </c>
      <c r="O53" s="113"/>
      <c r="P53" s="157" t="str">
        <f t="shared" si="23"/>
        <v>05/06</v>
      </c>
      <c r="Q53" s="137">
        <f t="shared" si="24"/>
        <v>206</v>
      </c>
      <c r="R53" s="156">
        <f t="shared" si="25"/>
        <v>0</v>
      </c>
    </row>
    <row r="54" spans="1:18" ht="11.25" x14ac:dyDescent="0.2">
      <c r="A54" s="141" t="s">
        <v>46</v>
      </c>
      <c r="B54" s="134">
        <f t="shared" si="20"/>
        <v>40</v>
      </c>
      <c r="C54" s="134">
        <f t="shared" si="20"/>
        <v>28</v>
      </c>
      <c r="D54" s="134">
        <f t="shared" si="20"/>
        <v>5</v>
      </c>
      <c r="E54" s="134">
        <f t="shared" si="20"/>
        <v>32</v>
      </c>
      <c r="F54" s="134">
        <f t="shared" si="20"/>
        <v>5</v>
      </c>
      <c r="G54" s="134">
        <f t="shared" si="20"/>
        <v>25</v>
      </c>
      <c r="H54" s="135">
        <f t="shared" si="20"/>
        <v>48</v>
      </c>
      <c r="I54" s="232">
        <f t="shared" si="20"/>
        <v>3</v>
      </c>
      <c r="J54" s="136"/>
      <c r="K54" s="137">
        <f t="shared" si="21"/>
        <v>186</v>
      </c>
      <c r="M54" s="138" t="str">
        <f t="shared" si="19"/>
        <v>06/07</v>
      </c>
      <c r="N54" s="139">
        <f t="shared" si="22"/>
        <v>186</v>
      </c>
      <c r="P54" s="157" t="str">
        <f t="shared" si="23"/>
        <v>06/07</v>
      </c>
      <c r="Q54" s="137">
        <f t="shared" si="24"/>
        <v>186</v>
      </c>
      <c r="R54" s="156">
        <f t="shared" si="25"/>
        <v>0</v>
      </c>
    </row>
    <row r="55" spans="1:18" ht="11.25" x14ac:dyDescent="0.2">
      <c r="A55" s="140" t="s">
        <v>45</v>
      </c>
      <c r="B55" s="134">
        <f t="shared" si="20"/>
        <v>48</v>
      </c>
      <c r="C55" s="134">
        <f t="shared" si="20"/>
        <v>41</v>
      </c>
      <c r="D55" s="134">
        <f t="shared" si="20"/>
        <v>2</v>
      </c>
      <c r="E55" s="134">
        <f t="shared" si="20"/>
        <v>42</v>
      </c>
      <c r="F55" s="134">
        <f t="shared" si="20"/>
        <v>2</v>
      </c>
      <c r="G55" s="134">
        <f t="shared" si="20"/>
        <v>18</v>
      </c>
      <c r="H55" s="135">
        <f t="shared" si="20"/>
        <v>44</v>
      </c>
      <c r="I55" s="232">
        <f t="shared" si="20"/>
        <v>9</v>
      </c>
      <c r="J55" s="136"/>
      <c r="K55" s="137">
        <f t="shared" si="21"/>
        <v>206</v>
      </c>
      <c r="M55" s="138" t="str">
        <f t="shared" si="19"/>
        <v>07/08</v>
      </c>
      <c r="N55" s="139">
        <f t="shared" ref="N55:N61" si="26">K55</f>
        <v>206</v>
      </c>
      <c r="O55" s="113"/>
      <c r="P55" s="157" t="str">
        <f t="shared" si="23"/>
        <v>07/08</v>
      </c>
      <c r="Q55" s="137">
        <f t="shared" si="24"/>
        <v>197</v>
      </c>
      <c r="R55" s="156">
        <f t="shared" si="25"/>
        <v>9</v>
      </c>
    </row>
    <row r="56" spans="1:18" ht="11.25" x14ac:dyDescent="0.2">
      <c r="A56" s="140" t="s">
        <v>47</v>
      </c>
      <c r="B56" s="134">
        <f t="shared" si="20"/>
        <v>51</v>
      </c>
      <c r="C56" s="134">
        <f t="shared" si="20"/>
        <v>57</v>
      </c>
      <c r="D56" s="134">
        <f t="shared" si="20"/>
        <v>0</v>
      </c>
      <c r="E56" s="134">
        <f t="shared" si="20"/>
        <v>53</v>
      </c>
      <c r="F56" s="134">
        <f t="shared" si="20"/>
        <v>0</v>
      </c>
      <c r="G56" s="134">
        <f t="shared" si="20"/>
        <v>24</v>
      </c>
      <c r="H56" s="135">
        <f t="shared" si="20"/>
        <v>37</v>
      </c>
      <c r="I56" s="232">
        <f t="shared" si="20"/>
        <v>5</v>
      </c>
      <c r="J56" s="136"/>
      <c r="K56" s="137">
        <f t="shared" si="21"/>
        <v>227</v>
      </c>
      <c r="M56" s="138" t="str">
        <f t="shared" si="19"/>
        <v>08/09</v>
      </c>
      <c r="N56" s="139">
        <f t="shared" si="26"/>
        <v>227</v>
      </c>
      <c r="O56" s="113"/>
      <c r="P56" s="157" t="str">
        <f t="shared" si="23"/>
        <v>08/09</v>
      </c>
      <c r="Q56" s="137">
        <f t="shared" si="24"/>
        <v>193</v>
      </c>
      <c r="R56" s="156">
        <f t="shared" si="25"/>
        <v>34</v>
      </c>
    </row>
    <row r="57" spans="1:18" ht="11.25" x14ac:dyDescent="0.2">
      <c r="A57" s="141" t="s">
        <v>49</v>
      </c>
      <c r="B57" s="134">
        <f t="shared" si="20"/>
        <v>35</v>
      </c>
      <c r="C57" s="134">
        <f t="shared" si="20"/>
        <v>45</v>
      </c>
      <c r="D57" s="134">
        <f t="shared" si="20"/>
        <v>1</v>
      </c>
      <c r="E57" s="134">
        <f t="shared" si="20"/>
        <v>49</v>
      </c>
      <c r="F57" s="134">
        <f t="shared" si="20"/>
        <v>4</v>
      </c>
      <c r="G57" s="134">
        <f t="shared" si="20"/>
        <v>21</v>
      </c>
      <c r="H57" s="135">
        <f t="shared" si="20"/>
        <v>37</v>
      </c>
      <c r="I57" s="232">
        <f t="shared" si="20"/>
        <v>12</v>
      </c>
      <c r="J57" s="136"/>
      <c r="K57" s="137">
        <f t="shared" si="21"/>
        <v>204</v>
      </c>
      <c r="M57" s="138" t="str">
        <f t="shared" si="19"/>
        <v>09/10</v>
      </c>
      <c r="N57" s="139">
        <f t="shared" si="26"/>
        <v>204</v>
      </c>
      <c r="O57" s="113"/>
      <c r="P57" s="157" t="str">
        <f t="shared" si="23"/>
        <v>09/10</v>
      </c>
      <c r="Q57" s="137">
        <f t="shared" si="24"/>
        <v>172</v>
      </c>
      <c r="R57" s="156">
        <f t="shared" si="25"/>
        <v>32</v>
      </c>
    </row>
    <row r="58" spans="1:18" ht="11.25" x14ac:dyDescent="0.2">
      <c r="A58" s="141" t="s">
        <v>53</v>
      </c>
      <c r="B58" s="158">
        <f t="shared" si="20"/>
        <v>63</v>
      </c>
      <c r="C58" s="134">
        <f t="shared" si="20"/>
        <v>40</v>
      </c>
      <c r="D58" s="134">
        <f t="shared" si="20"/>
        <v>0</v>
      </c>
      <c r="E58" s="134">
        <f t="shared" si="20"/>
        <v>51</v>
      </c>
      <c r="F58" s="134">
        <f t="shared" si="20"/>
        <v>9</v>
      </c>
      <c r="G58" s="134">
        <f t="shared" si="20"/>
        <v>10</v>
      </c>
      <c r="H58" s="135">
        <f t="shared" si="20"/>
        <v>36</v>
      </c>
      <c r="I58" s="232">
        <f t="shared" si="20"/>
        <v>22</v>
      </c>
      <c r="J58" s="136"/>
      <c r="K58" s="137">
        <f t="shared" si="21"/>
        <v>231</v>
      </c>
      <c r="M58" s="138" t="str">
        <f t="shared" si="19"/>
        <v>10/11</v>
      </c>
      <c r="N58" s="139">
        <f t="shared" si="26"/>
        <v>231</v>
      </c>
      <c r="O58" s="113"/>
      <c r="P58" s="157" t="str">
        <f t="shared" si="23"/>
        <v>10/11</v>
      </c>
      <c r="Q58" s="137">
        <f t="shared" si="24"/>
        <v>197</v>
      </c>
      <c r="R58" s="156">
        <f t="shared" si="25"/>
        <v>34</v>
      </c>
    </row>
    <row r="59" spans="1:18" ht="11.25" x14ac:dyDescent="0.2">
      <c r="A59" s="141" t="s">
        <v>58</v>
      </c>
      <c r="B59" s="225">
        <f t="shared" ref="B59:I68" si="27">B13+B36</f>
        <v>52</v>
      </c>
      <c r="C59" s="142">
        <f t="shared" si="27"/>
        <v>65</v>
      </c>
      <c r="D59" s="142">
        <f t="shared" si="27"/>
        <v>1</v>
      </c>
      <c r="E59" s="142">
        <f t="shared" si="27"/>
        <v>57</v>
      </c>
      <c r="F59" s="142">
        <f t="shared" si="27"/>
        <v>10</v>
      </c>
      <c r="G59" s="142">
        <f t="shared" si="27"/>
        <v>12</v>
      </c>
      <c r="H59" s="143">
        <f t="shared" si="27"/>
        <v>51</v>
      </c>
      <c r="I59" s="233">
        <f t="shared" si="27"/>
        <v>11</v>
      </c>
      <c r="J59" s="144"/>
      <c r="K59" s="137">
        <f t="shared" si="21"/>
        <v>259</v>
      </c>
      <c r="M59" s="224" t="str">
        <f t="shared" si="19"/>
        <v>11/12</v>
      </c>
      <c r="N59" s="139">
        <f t="shared" si="26"/>
        <v>259</v>
      </c>
      <c r="O59" s="113"/>
      <c r="P59" s="157" t="str">
        <f t="shared" si="23"/>
        <v>11/12</v>
      </c>
      <c r="Q59" s="137">
        <f t="shared" si="24"/>
        <v>222</v>
      </c>
      <c r="R59" s="156">
        <f t="shared" si="25"/>
        <v>37</v>
      </c>
    </row>
    <row r="60" spans="1:18" ht="11.25" x14ac:dyDescent="0.2">
      <c r="A60" s="141" t="s">
        <v>79</v>
      </c>
      <c r="B60" s="225">
        <f t="shared" si="27"/>
        <v>50</v>
      </c>
      <c r="C60" s="142">
        <f t="shared" si="27"/>
        <v>62</v>
      </c>
      <c r="D60" s="142">
        <f t="shared" si="27"/>
        <v>1</v>
      </c>
      <c r="E60" s="142">
        <f t="shared" si="27"/>
        <v>62</v>
      </c>
      <c r="F60" s="142">
        <f t="shared" si="27"/>
        <v>5</v>
      </c>
      <c r="G60" s="142">
        <f t="shared" si="27"/>
        <v>6</v>
      </c>
      <c r="H60" s="143">
        <f t="shared" si="27"/>
        <v>54</v>
      </c>
      <c r="I60" s="233">
        <f t="shared" si="27"/>
        <v>10</v>
      </c>
      <c r="J60" s="144"/>
      <c r="K60" s="236">
        <f t="shared" si="21"/>
        <v>250</v>
      </c>
      <c r="M60" s="224" t="str">
        <f t="shared" si="19"/>
        <v>12/13</v>
      </c>
      <c r="N60" s="139">
        <f t="shared" si="26"/>
        <v>250</v>
      </c>
      <c r="O60" s="113"/>
      <c r="P60" s="157" t="str">
        <f t="shared" si="23"/>
        <v>12/13</v>
      </c>
      <c r="Q60" s="137">
        <f t="shared" si="24"/>
        <v>212</v>
      </c>
      <c r="R60" s="156">
        <f t="shared" si="25"/>
        <v>38</v>
      </c>
    </row>
    <row r="61" spans="1:18" ht="11.25" x14ac:dyDescent="0.2">
      <c r="A61" s="141" t="s">
        <v>83</v>
      </c>
      <c r="B61" s="225">
        <f t="shared" si="27"/>
        <v>40</v>
      </c>
      <c r="C61" s="142">
        <f t="shared" si="27"/>
        <v>34</v>
      </c>
      <c r="D61" s="142">
        <f t="shared" si="27"/>
        <v>3</v>
      </c>
      <c r="E61" s="142">
        <f t="shared" si="27"/>
        <v>48</v>
      </c>
      <c r="F61" s="142">
        <f t="shared" si="27"/>
        <v>14</v>
      </c>
      <c r="G61" s="142">
        <f t="shared" si="27"/>
        <v>13</v>
      </c>
      <c r="H61" s="143">
        <f t="shared" si="27"/>
        <v>38</v>
      </c>
      <c r="I61" s="233">
        <f t="shared" si="27"/>
        <v>10</v>
      </c>
      <c r="J61" s="144"/>
      <c r="K61" s="236">
        <f t="shared" si="21"/>
        <v>200</v>
      </c>
      <c r="M61" s="224" t="str">
        <f t="shared" si="19"/>
        <v>13/14</v>
      </c>
      <c r="N61" s="139">
        <f t="shared" si="26"/>
        <v>200</v>
      </c>
      <c r="O61" s="113"/>
      <c r="P61" s="157" t="str">
        <f t="shared" si="23"/>
        <v>13/14</v>
      </c>
      <c r="Q61" s="137">
        <f t="shared" si="24"/>
        <v>163</v>
      </c>
      <c r="R61" s="156">
        <f t="shared" si="25"/>
        <v>37</v>
      </c>
    </row>
    <row r="62" spans="1:18" ht="11.25" x14ac:dyDescent="0.2">
      <c r="A62" s="141" t="s">
        <v>86</v>
      </c>
      <c r="B62" s="225">
        <f t="shared" si="27"/>
        <v>39</v>
      </c>
      <c r="C62" s="142">
        <f t="shared" si="27"/>
        <v>42</v>
      </c>
      <c r="D62" s="142">
        <f t="shared" si="27"/>
        <v>5</v>
      </c>
      <c r="E62" s="142">
        <f t="shared" si="27"/>
        <v>68</v>
      </c>
      <c r="F62" s="142">
        <f t="shared" si="27"/>
        <v>7</v>
      </c>
      <c r="G62" s="142">
        <f t="shared" si="27"/>
        <v>7</v>
      </c>
      <c r="H62" s="143">
        <f t="shared" si="27"/>
        <v>35</v>
      </c>
      <c r="I62" s="233">
        <f t="shared" si="27"/>
        <v>17</v>
      </c>
      <c r="J62" s="144"/>
      <c r="K62" s="236">
        <f t="shared" si="21"/>
        <v>220</v>
      </c>
      <c r="M62" s="224" t="str">
        <f t="shared" si="19"/>
        <v>14/15</v>
      </c>
      <c r="N62" s="139">
        <f>K62</f>
        <v>220</v>
      </c>
      <c r="O62" s="113"/>
      <c r="P62" s="157" t="str">
        <f t="shared" si="23"/>
        <v>14/15</v>
      </c>
      <c r="Q62" s="137">
        <f t="shared" si="24"/>
        <v>173</v>
      </c>
      <c r="R62" s="156">
        <f t="shared" si="25"/>
        <v>47</v>
      </c>
    </row>
    <row r="63" spans="1:18" ht="11.25" x14ac:dyDescent="0.2">
      <c r="A63" s="141" t="s">
        <v>88</v>
      </c>
      <c r="B63" s="225">
        <f t="shared" si="27"/>
        <v>38</v>
      </c>
      <c r="C63" s="142">
        <f t="shared" si="27"/>
        <v>25</v>
      </c>
      <c r="D63" s="142">
        <f t="shared" si="27"/>
        <v>1</v>
      </c>
      <c r="E63" s="142">
        <f t="shared" si="27"/>
        <v>80</v>
      </c>
      <c r="F63" s="142">
        <f t="shared" si="27"/>
        <v>11</v>
      </c>
      <c r="G63" s="142">
        <f t="shared" si="27"/>
        <v>13</v>
      </c>
      <c r="H63" s="143">
        <f t="shared" si="27"/>
        <v>39</v>
      </c>
      <c r="I63" s="233">
        <f t="shared" si="27"/>
        <v>10</v>
      </c>
      <c r="J63" s="144"/>
      <c r="K63" s="236">
        <f t="shared" si="21"/>
        <v>217</v>
      </c>
      <c r="M63" s="224" t="str">
        <f t="shared" si="19"/>
        <v>15/16</v>
      </c>
      <c r="N63" s="139">
        <f t="shared" ref="N63:N64" si="28">K63</f>
        <v>217</v>
      </c>
      <c r="O63" s="113"/>
      <c r="P63" s="157" t="str">
        <f t="shared" si="23"/>
        <v>15/16</v>
      </c>
      <c r="Q63" s="137">
        <f t="shared" si="24"/>
        <v>168</v>
      </c>
      <c r="R63" s="156">
        <f t="shared" si="25"/>
        <v>49</v>
      </c>
    </row>
    <row r="64" spans="1:18" ht="11.25" x14ac:dyDescent="0.2">
      <c r="A64" s="141" t="s">
        <v>98</v>
      </c>
      <c r="B64" s="225">
        <f t="shared" si="27"/>
        <v>25</v>
      </c>
      <c r="C64" s="142">
        <f t="shared" si="27"/>
        <v>24</v>
      </c>
      <c r="D64" s="142">
        <f t="shared" si="27"/>
        <v>5</v>
      </c>
      <c r="E64" s="142">
        <f t="shared" si="27"/>
        <v>62</v>
      </c>
      <c r="F64" s="142">
        <f t="shared" si="27"/>
        <v>17</v>
      </c>
      <c r="G64" s="142">
        <f t="shared" si="27"/>
        <v>8</v>
      </c>
      <c r="H64" s="143">
        <f t="shared" si="27"/>
        <v>36</v>
      </c>
      <c r="I64" s="233">
        <f t="shared" si="27"/>
        <v>13</v>
      </c>
      <c r="J64" s="144"/>
      <c r="K64" s="236">
        <f t="shared" si="21"/>
        <v>190</v>
      </c>
      <c r="M64" s="224" t="str">
        <f t="shared" si="19"/>
        <v>16/17</v>
      </c>
      <c r="N64" s="139">
        <f t="shared" si="28"/>
        <v>190</v>
      </c>
      <c r="O64" s="113"/>
      <c r="P64" s="157" t="str">
        <f t="shared" si="23"/>
        <v>16/17</v>
      </c>
      <c r="Q64" s="137">
        <f t="shared" si="24"/>
        <v>130</v>
      </c>
      <c r="R64" s="156">
        <f t="shared" si="25"/>
        <v>60</v>
      </c>
    </row>
    <row r="65" spans="1:18" ht="11.25" x14ac:dyDescent="0.2">
      <c r="A65" s="141" t="s">
        <v>102</v>
      </c>
      <c r="B65" s="225">
        <f t="shared" si="27"/>
        <v>36</v>
      </c>
      <c r="C65" s="142">
        <f t="shared" si="27"/>
        <v>17</v>
      </c>
      <c r="D65" s="142">
        <f t="shared" si="27"/>
        <v>3</v>
      </c>
      <c r="E65" s="142">
        <f t="shared" si="27"/>
        <v>44</v>
      </c>
      <c r="F65" s="142">
        <f t="shared" si="27"/>
        <v>9</v>
      </c>
      <c r="G65" s="142">
        <f t="shared" si="27"/>
        <v>9</v>
      </c>
      <c r="H65" s="143">
        <f t="shared" si="27"/>
        <v>29</v>
      </c>
      <c r="I65" s="233">
        <f t="shared" si="27"/>
        <v>11</v>
      </c>
      <c r="J65" s="144"/>
      <c r="K65" s="236">
        <f t="shared" ref="K65:K67" si="29">SUM(B65:I65)</f>
        <v>158</v>
      </c>
      <c r="M65" s="224" t="str">
        <f t="shared" ref="M65:M67" si="30">A65</f>
        <v>17/18</v>
      </c>
      <c r="N65" s="139">
        <f t="shared" ref="N65:N67" si="31">K65</f>
        <v>158</v>
      </c>
      <c r="O65" s="113"/>
      <c r="P65" s="157" t="str">
        <f t="shared" si="23"/>
        <v>17/18</v>
      </c>
      <c r="Q65" s="137">
        <f t="shared" si="24"/>
        <v>106</v>
      </c>
      <c r="R65" s="156">
        <f t="shared" si="25"/>
        <v>52</v>
      </c>
    </row>
    <row r="66" spans="1:18" ht="11.25" x14ac:dyDescent="0.2">
      <c r="A66" s="141" t="s">
        <v>104</v>
      </c>
      <c r="B66" s="225">
        <f t="shared" si="27"/>
        <v>22</v>
      </c>
      <c r="C66" s="142">
        <f t="shared" si="27"/>
        <v>13</v>
      </c>
      <c r="D66" s="142">
        <f t="shared" si="27"/>
        <v>11</v>
      </c>
      <c r="E66" s="142">
        <f t="shared" si="27"/>
        <v>55</v>
      </c>
      <c r="F66" s="142">
        <f t="shared" si="27"/>
        <v>8</v>
      </c>
      <c r="G66" s="142">
        <f t="shared" si="27"/>
        <v>2</v>
      </c>
      <c r="H66" s="143">
        <f t="shared" si="27"/>
        <v>31</v>
      </c>
      <c r="I66" s="233">
        <f t="shared" si="27"/>
        <v>21</v>
      </c>
      <c r="J66" s="144"/>
      <c r="K66" s="236">
        <f t="shared" si="29"/>
        <v>163</v>
      </c>
      <c r="M66" s="224" t="str">
        <f t="shared" si="30"/>
        <v>18/19</v>
      </c>
      <c r="N66" s="139">
        <f t="shared" si="31"/>
        <v>163</v>
      </c>
      <c r="O66" s="113"/>
      <c r="P66" s="157" t="str">
        <f t="shared" si="23"/>
        <v>18/19</v>
      </c>
      <c r="Q66" s="137">
        <f t="shared" si="24"/>
        <v>117</v>
      </c>
      <c r="R66" s="156">
        <f t="shared" si="25"/>
        <v>46</v>
      </c>
    </row>
    <row r="67" spans="1:18" ht="11.25" x14ac:dyDescent="0.2">
      <c r="A67" s="141" t="s">
        <v>106</v>
      </c>
      <c r="B67" s="225">
        <f t="shared" si="27"/>
        <v>18</v>
      </c>
      <c r="C67" s="142">
        <f t="shared" si="27"/>
        <v>11</v>
      </c>
      <c r="D67" s="142">
        <f t="shared" si="27"/>
        <v>1</v>
      </c>
      <c r="E67" s="142">
        <f t="shared" si="27"/>
        <v>61</v>
      </c>
      <c r="F67" s="142">
        <f t="shared" si="27"/>
        <v>3</v>
      </c>
      <c r="G67" s="142">
        <f t="shared" si="27"/>
        <v>3</v>
      </c>
      <c r="H67" s="143">
        <f t="shared" si="27"/>
        <v>20</v>
      </c>
      <c r="I67" s="233">
        <f t="shared" si="27"/>
        <v>16</v>
      </c>
      <c r="J67" s="144"/>
      <c r="K67" s="236">
        <f t="shared" si="29"/>
        <v>133</v>
      </c>
      <c r="M67" s="224" t="str">
        <f t="shared" si="30"/>
        <v>19/20</v>
      </c>
      <c r="N67" s="139">
        <f t="shared" si="31"/>
        <v>133</v>
      </c>
      <c r="O67" s="113"/>
      <c r="P67" s="157" t="str">
        <f t="shared" si="23"/>
        <v>19/20</v>
      </c>
      <c r="Q67" s="137">
        <f t="shared" si="24"/>
        <v>99</v>
      </c>
      <c r="R67" s="156">
        <f t="shared" si="25"/>
        <v>34</v>
      </c>
    </row>
    <row r="68" spans="1:18" ht="11.25" x14ac:dyDescent="0.2">
      <c r="A68" s="141" t="s">
        <v>113</v>
      </c>
      <c r="B68" s="225">
        <f t="shared" si="27"/>
        <v>9</v>
      </c>
      <c r="C68" s="142">
        <f t="shared" si="27"/>
        <v>2</v>
      </c>
      <c r="D68" s="142">
        <f t="shared" si="27"/>
        <v>1</v>
      </c>
      <c r="E68" s="142">
        <f t="shared" si="27"/>
        <v>16</v>
      </c>
      <c r="F68" s="142">
        <f t="shared" si="27"/>
        <v>1</v>
      </c>
      <c r="G68" s="142">
        <f t="shared" si="27"/>
        <v>6</v>
      </c>
      <c r="H68" s="143">
        <f t="shared" si="27"/>
        <v>10</v>
      </c>
      <c r="I68" s="233">
        <f t="shared" si="27"/>
        <v>5</v>
      </c>
      <c r="J68" s="144"/>
      <c r="K68" s="236">
        <f t="shared" ref="K68:K69" si="32">SUM(B68:I68)</f>
        <v>50</v>
      </c>
      <c r="M68" s="224" t="str">
        <f t="shared" ref="M68:M69" si="33">A68</f>
        <v>20/21</v>
      </c>
      <c r="N68" s="139">
        <f t="shared" ref="N68:N69" si="34">K68</f>
        <v>50</v>
      </c>
      <c r="O68" s="113"/>
      <c r="P68" s="157" t="str">
        <f t="shared" si="23"/>
        <v>20/21</v>
      </c>
      <c r="Q68" s="137">
        <f t="shared" si="24"/>
        <v>37</v>
      </c>
      <c r="R68" s="156">
        <f t="shared" si="25"/>
        <v>13</v>
      </c>
    </row>
    <row r="69" spans="1:18" ht="11.25" x14ac:dyDescent="0.2">
      <c r="A69" s="145" t="s">
        <v>114</v>
      </c>
      <c r="B69" s="159">
        <f t="shared" ref="B69:I78" si="35">B23+B46</f>
        <v>12</v>
      </c>
      <c r="C69" s="146">
        <f t="shared" si="35"/>
        <v>8</v>
      </c>
      <c r="D69" s="146">
        <f t="shared" si="35"/>
        <v>0</v>
      </c>
      <c r="E69" s="146">
        <f t="shared" si="35"/>
        <v>28</v>
      </c>
      <c r="F69" s="146">
        <f t="shared" si="35"/>
        <v>8</v>
      </c>
      <c r="G69" s="146">
        <f t="shared" si="35"/>
        <v>5</v>
      </c>
      <c r="H69" s="147">
        <f t="shared" si="35"/>
        <v>23</v>
      </c>
      <c r="I69" s="234">
        <f t="shared" si="35"/>
        <v>7</v>
      </c>
      <c r="J69" s="148"/>
      <c r="K69" s="149">
        <f t="shared" si="32"/>
        <v>91</v>
      </c>
      <c r="M69" s="150" t="str">
        <f t="shared" si="33"/>
        <v>21/22</v>
      </c>
      <c r="N69" s="151">
        <f t="shared" si="34"/>
        <v>91</v>
      </c>
      <c r="O69" s="113"/>
      <c r="P69" s="160" t="str">
        <f t="shared" si="23"/>
        <v>21/22</v>
      </c>
      <c r="Q69" s="149">
        <f t="shared" si="24"/>
        <v>68</v>
      </c>
      <c r="R69" s="161">
        <f t="shared" si="25"/>
        <v>23</v>
      </c>
    </row>
    <row r="70" spans="1:18" ht="11.25" x14ac:dyDescent="0.2">
      <c r="A70" s="114"/>
      <c r="B70" s="116"/>
      <c r="C70" s="116"/>
      <c r="D70" s="116"/>
      <c r="E70" s="116"/>
      <c r="F70" s="116"/>
      <c r="G70" s="116"/>
      <c r="H70" s="116"/>
      <c r="I70" s="116"/>
      <c r="J70" s="116"/>
      <c r="K70" s="115"/>
      <c r="M70" s="114"/>
      <c r="N70" s="115"/>
    </row>
    <row r="71" spans="1:18" ht="34.5" thickBot="1" x14ac:dyDescent="0.25">
      <c r="A71" s="120" t="s">
        <v>120</v>
      </c>
      <c r="B71" s="121" t="s">
        <v>25</v>
      </c>
      <c r="C71" s="121" t="s">
        <v>1</v>
      </c>
      <c r="D71" s="121" t="s">
        <v>103</v>
      </c>
      <c r="E71" s="121" t="s">
        <v>29</v>
      </c>
      <c r="F71" s="121" t="s">
        <v>80</v>
      </c>
      <c r="G71" s="121" t="s">
        <v>2</v>
      </c>
      <c r="H71" s="122" t="s">
        <v>0</v>
      </c>
      <c r="I71" s="121" t="s">
        <v>23</v>
      </c>
      <c r="J71" s="162"/>
      <c r="K71" s="122" t="s">
        <v>3</v>
      </c>
      <c r="M71" s="120" t="str">
        <f t="shared" ref="M71:M92" si="36">A71</f>
        <v>Studijní pobyty ICM</v>
      </c>
      <c r="N71" s="124" t="s">
        <v>3</v>
      </c>
    </row>
    <row r="72" spans="1:18" ht="12" thickTop="1" x14ac:dyDescent="0.2">
      <c r="A72" s="126" t="s">
        <v>40</v>
      </c>
      <c r="B72" s="127"/>
      <c r="C72" s="127"/>
      <c r="D72" s="127"/>
      <c r="E72" s="127"/>
      <c r="F72" s="127"/>
      <c r="G72" s="127"/>
      <c r="H72" s="128"/>
      <c r="I72" s="127"/>
      <c r="J72" s="163"/>
      <c r="K72" s="130">
        <f t="shared" ref="K72:K92" si="37">SUM(B72:I72)</f>
        <v>0</v>
      </c>
      <c r="M72" s="131" t="str">
        <f t="shared" si="36"/>
        <v>01/02</v>
      </c>
      <c r="N72" s="132">
        <f t="shared" ref="N72:N92" si="38">K72</f>
        <v>0</v>
      </c>
    </row>
    <row r="73" spans="1:18" ht="11.25" x14ac:dyDescent="0.2">
      <c r="A73" s="133" t="s">
        <v>41</v>
      </c>
      <c r="B73" s="134"/>
      <c r="C73" s="134"/>
      <c r="D73" s="134"/>
      <c r="E73" s="134"/>
      <c r="F73" s="134"/>
      <c r="G73" s="134"/>
      <c r="H73" s="135"/>
      <c r="I73" s="134"/>
      <c r="J73" s="164"/>
      <c r="K73" s="137">
        <f t="shared" si="37"/>
        <v>0</v>
      </c>
      <c r="M73" s="138" t="str">
        <f t="shared" si="36"/>
        <v>02/03</v>
      </c>
      <c r="N73" s="139">
        <f t="shared" si="38"/>
        <v>0</v>
      </c>
    </row>
    <row r="74" spans="1:18" ht="11.25" x14ac:dyDescent="0.2">
      <c r="A74" s="133" t="s">
        <v>42</v>
      </c>
      <c r="B74" s="134"/>
      <c r="C74" s="134"/>
      <c r="D74" s="134"/>
      <c r="E74" s="134"/>
      <c r="F74" s="134"/>
      <c r="G74" s="134"/>
      <c r="H74" s="135"/>
      <c r="I74" s="134"/>
      <c r="J74" s="164"/>
      <c r="K74" s="137">
        <f t="shared" si="37"/>
        <v>0</v>
      </c>
      <c r="M74" s="138" t="str">
        <f t="shared" si="36"/>
        <v>03/04</v>
      </c>
      <c r="N74" s="139">
        <f t="shared" si="38"/>
        <v>0</v>
      </c>
    </row>
    <row r="75" spans="1:18" ht="11.25" x14ac:dyDescent="0.2">
      <c r="A75" s="140" t="s">
        <v>43</v>
      </c>
      <c r="B75" s="134"/>
      <c r="C75" s="134"/>
      <c r="D75" s="134"/>
      <c r="E75" s="134"/>
      <c r="F75" s="134"/>
      <c r="G75" s="134"/>
      <c r="H75" s="135"/>
      <c r="I75" s="134"/>
      <c r="J75" s="164"/>
      <c r="K75" s="137">
        <f t="shared" si="37"/>
        <v>0</v>
      </c>
      <c r="M75" s="138" t="str">
        <f t="shared" si="36"/>
        <v>04/05</v>
      </c>
      <c r="N75" s="139">
        <f t="shared" si="38"/>
        <v>0</v>
      </c>
    </row>
    <row r="76" spans="1:18" ht="11.25" x14ac:dyDescent="0.2">
      <c r="A76" s="140" t="s">
        <v>44</v>
      </c>
      <c r="B76" s="134"/>
      <c r="C76" s="134"/>
      <c r="D76" s="134"/>
      <c r="E76" s="134"/>
      <c r="F76" s="134"/>
      <c r="G76" s="134"/>
      <c r="H76" s="135"/>
      <c r="I76" s="134"/>
      <c r="J76" s="164"/>
      <c r="K76" s="137">
        <f t="shared" si="37"/>
        <v>0</v>
      </c>
      <c r="M76" s="138" t="str">
        <f t="shared" si="36"/>
        <v>05/06</v>
      </c>
      <c r="N76" s="139">
        <f t="shared" si="38"/>
        <v>0</v>
      </c>
    </row>
    <row r="77" spans="1:18" ht="11.25" x14ac:dyDescent="0.2">
      <c r="A77" s="141" t="s">
        <v>46</v>
      </c>
      <c r="B77" s="142"/>
      <c r="C77" s="142"/>
      <c r="D77" s="142"/>
      <c r="E77" s="142"/>
      <c r="F77" s="142"/>
      <c r="G77" s="142"/>
      <c r="H77" s="143"/>
      <c r="I77" s="142"/>
      <c r="J77" s="165"/>
      <c r="K77" s="137">
        <f t="shared" si="37"/>
        <v>0</v>
      </c>
      <c r="M77" s="138" t="str">
        <f t="shared" si="36"/>
        <v>06/07</v>
      </c>
      <c r="N77" s="139">
        <f t="shared" si="38"/>
        <v>0</v>
      </c>
    </row>
    <row r="78" spans="1:18" ht="11.25" x14ac:dyDescent="0.2">
      <c r="A78" s="140" t="s">
        <v>45</v>
      </c>
      <c r="B78" s="134"/>
      <c r="C78" s="134"/>
      <c r="D78" s="134"/>
      <c r="E78" s="134"/>
      <c r="F78" s="134"/>
      <c r="G78" s="134"/>
      <c r="H78" s="135"/>
      <c r="I78" s="134"/>
      <c r="J78" s="164"/>
      <c r="K78" s="137">
        <f t="shared" si="37"/>
        <v>0</v>
      </c>
      <c r="M78" s="138" t="str">
        <f t="shared" si="36"/>
        <v>07/08</v>
      </c>
      <c r="N78" s="139">
        <f t="shared" si="38"/>
        <v>0</v>
      </c>
    </row>
    <row r="79" spans="1:18" ht="11.25" x14ac:dyDescent="0.2">
      <c r="A79" s="140" t="s">
        <v>47</v>
      </c>
      <c r="B79" s="134"/>
      <c r="C79" s="134"/>
      <c r="D79" s="134"/>
      <c r="E79" s="134"/>
      <c r="F79" s="134"/>
      <c r="G79" s="134"/>
      <c r="H79" s="135"/>
      <c r="I79" s="134"/>
      <c r="J79" s="164"/>
      <c r="K79" s="137">
        <f t="shared" si="37"/>
        <v>0</v>
      </c>
      <c r="M79" s="138" t="str">
        <f t="shared" si="36"/>
        <v>08/09</v>
      </c>
      <c r="N79" s="139">
        <f t="shared" si="38"/>
        <v>0</v>
      </c>
    </row>
    <row r="80" spans="1:18" ht="11.25" x14ac:dyDescent="0.2">
      <c r="A80" s="141" t="s">
        <v>49</v>
      </c>
      <c r="B80" s="142"/>
      <c r="C80" s="142"/>
      <c r="D80" s="142"/>
      <c r="E80" s="142"/>
      <c r="F80" s="142"/>
      <c r="G80" s="142"/>
      <c r="H80" s="143"/>
      <c r="I80" s="142"/>
      <c r="J80" s="165"/>
      <c r="K80" s="137">
        <f t="shared" si="37"/>
        <v>0</v>
      </c>
      <c r="M80" s="138" t="str">
        <f t="shared" si="36"/>
        <v>09/10</v>
      </c>
      <c r="N80" s="139">
        <f t="shared" si="38"/>
        <v>0</v>
      </c>
    </row>
    <row r="81" spans="1:14" ht="11.25" x14ac:dyDescent="0.2">
      <c r="A81" s="141" t="s">
        <v>53</v>
      </c>
      <c r="B81" s="142"/>
      <c r="C81" s="142"/>
      <c r="D81" s="142"/>
      <c r="E81" s="142"/>
      <c r="F81" s="142"/>
      <c r="G81" s="142"/>
      <c r="H81" s="143"/>
      <c r="I81" s="142"/>
      <c r="J81" s="165"/>
      <c r="K81" s="137">
        <f t="shared" si="37"/>
        <v>0</v>
      </c>
      <c r="M81" s="138" t="str">
        <f t="shared" si="36"/>
        <v>10/11</v>
      </c>
      <c r="N81" s="139">
        <f t="shared" si="38"/>
        <v>0</v>
      </c>
    </row>
    <row r="82" spans="1:14" ht="11.25" x14ac:dyDescent="0.2">
      <c r="A82" s="141" t="s">
        <v>58</v>
      </c>
      <c r="B82" s="142"/>
      <c r="C82" s="142"/>
      <c r="D82" s="142"/>
      <c r="E82" s="142"/>
      <c r="F82" s="142"/>
      <c r="G82" s="142"/>
      <c r="H82" s="143"/>
      <c r="I82" s="142"/>
      <c r="J82" s="165"/>
      <c r="K82" s="137">
        <f t="shared" si="37"/>
        <v>0</v>
      </c>
      <c r="M82" s="224" t="str">
        <f t="shared" si="36"/>
        <v>11/12</v>
      </c>
      <c r="N82" s="139">
        <f t="shared" si="38"/>
        <v>0</v>
      </c>
    </row>
    <row r="83" spans="1:14" ht="11.25" x14ac:dyDescent="0.2">
      <c r="A83" s="141" t="s">
        <v>79</v>
      </c>
      <c r="B83" s="142"/>
      <c r="C83" s="142"/>
      <c r="D83" s="142"/>
      <c r="E83" s="142"/>
      <c r="F83" s="142"/>
      <c r="G83" s="142"/>
      <c r="H83" s="143"/>
      <c r="I83" s="142"/>
      <c r="J83" s="165"/>
      <c r="K83" s="137">
        <f t="shared" si="37"/>
        <v>0</v>
      </c>
      <c r="M83" s="224" t="str">
        <f t="shared" si="36"/>
        <v>12/13</v>
      </c>
      <c r="N83" s="139">
        <f t="shared" si="38"/>
        <v>0</v>
      </c>
    </row>
    <row r="84" spans="1:14" ht="11.25" x14ac:dyDescent="0.2">
      <c r="A84" s="141" t="s">
        <v>83</v>
      </c>
      <c r="B84" s="142"/>
      <c r="C84" s="142"/>
      <c r="D84" s="142"/>
      <c r="E84" s="142"/>
      <c r="F84" s="142"/>
      <c r="G84" s="142"/>
      <c r="H84" s="143"/>
      <c r="I84" s="142"/>
      <c r="J84" s="165"/>
      <c r="K84" s="137">
        <f t="shared" si="37"/>
        <v>0</v>
      </c>
      <c r="M84" s="224" t="str">
        <f t="shared" si="36"/>
        <v>13/14</v>
      </c>
      <c r="N84" s="139">
        <f t="shared" si="38"/>
        <v>0</v>
      </c>
    </row>
    <row r="85" spans="1:14" ht="11.25" x14ac:dyDescent="0.2">
      <c r="A85" s="141" t="s">
        <v>86</v>
      </c>
      <c r="B85" s="142"/>
      <c r="C85" s="142"/>
      <c r="D85" s="142"/>
      <c r="E85" s="142"/>
      <c r="F85" s="142"/>
      <c r="G85" s="142"/>
      <c r="H85" s="143"/>
      <c r="I85" s="142"/>
      <c r="J85" s="165"/>
      <c r="K85" s="137">
        <f t="shared" si="37"/>
        <v>0</v>
      </c>
      <c r="M85" s="224" t="str">
        <f t="shared" si="36"/>
        <v>14/15</v>
      </c>
      <c r="N85" s="139">
        <f t="shared" si="38"/>
        <v>0</v>
      </c>
    </row>
    <row r="86" spans="1:14" ht="11.25" x14ac:dyDescent="0.2">
      <c r="A86" s="141" t="s">
        <v>88</v>
      </c>
      <c r="B86" s="142"/>
      <c r="C86" s="142"/>
      <c r="D86" s="142"/>
      <c r="E86" s="142"/>
      <c r="F86" s="142"/>
      <c r="G86" s="142">
        <v>2</v>
      </c>
      <c r="H86" s="143"/>
      <c r="I86" s="142"/>
      <c r="J86" s="165"/>
      <c r="K86" s="137">
        <f t="shared" si="37"/>
        <v>2</v>
      </c>
      <c r="M86" s="224" t="str">
        <f t="shared" si="36"/>
        <v>15/16</v>
      </c>
      <c r="N86" s="139">
        <f t="shared" si="38"/>
        <v>2</v>
      </c>
    </row>
    <row r="87" spans="1:14" ht="11.25" x14ac:dyDescent="0.2">
      <c r="A87" s="141" t="s">
        <v>98</v>
      </c>
      <c r="B87" s="142"/>
      <c r="C87" s="142"/>
      <c r="D87" s="142"/>
      <c r="E87" s="142"/>
      <c r="F87" s="142"/>
      <c r="G87" s="142"/>
      <c r="H87" s="143"/>
      <c r="I87" s="142"/>
      <c r="J87" s="165"/>
      <c r="K87" s="137">
        <f t="shared" si="37"/>
        <v>0</v>
      </c>
      <c r="M87" s="224" t="str">
        <f t="shared" si="36"/>
        <v>16/17</v>
      </c>
      <c r="N87" s="139">
        <f t="shared" si="38"/>
        <v>0</v>
      </c>
    </row>
    <row r="88" spans="1:14" ht="11.25" x14ac:dyDescent="0.2">
      <c r="A88" s="141" t="s">
        <v>102</v>
      </c>
      <c r="B88" s="142"/>
      <c r="C88" s="142"/>
      <c r="D88" s="142"/>
      <c r="E88" s="142"/>
      <c r="F88" s="142"/>
      <c r="G88" s="142"/>
      <c r="H88" s="143">
        <v>2</v>
      </c>
      <c r="I88" s="142"/>
      <c r="J88" s="165"/>
      <c r="K88" s="137">
        <f t="shared" si="37"/>
        <v>2</v>
      </c>
      <c r="M88" s="224" t="str">
        <f t="shared" si="36"/>
        <v>17/18</v>
      </c>
      <c r="N88" s="139">
        <f t="shared" si="38"/>
        <v>2</v>
      </c>
    </row>
    <row r="89" spans="1:14" ht="11.25" x14ac:dyDescent="0.2">
      <c r="A89" s="141" t="s">
        <v>104</v>
      </c>
      <c r="B89" s="142"/>
      <c r="C89" s="142"/>
      <c r="D89" s="142"/>
      <c r="E89" s="142"/>
      <c r="F89" s="142"/>
      <c r="G89" s="142"/>
      <c r="H89" s="143"/>
      <c r="I89" s="142"/>
      <c r="J89" s="165"/>
      <c r="K89" s="137">
        <f t="shared" si="37"/>
        <v>0</v>
      </c>
      <c r="M89" s="224" t="str">
        <f t="shared" si="36"/>
        <v>18/19</v>
      </c>
      <c r="N89" s="139">
        <f t="shared" si="38"/>
        <v>0</v>
      </c>
    </row>
    <row r="90" spans="1:14" ht="11.25" x14ac:dyDescent="0.2">
      <c r="A90" s="141" t="s">
        <v>106</v>
      </c>
      <c r="B90" s="142"/>
      <c r="C90" s="142"/>
      <c r="D90" s="142"/>
      <c r="E90" s="142"/>
      <c r="F90" s="142"/>
      <c r="G90" s="142"/>
      <c r="H90" s="143"/>
      <c r="I90" s="142"/>
      <c r="J90" s="165"/>
      <c r="K90" s="137">
        <f t="shared" si="37"/>
        <v>0</v>
      </c>
      <c r="M90" s="224" t="str">
        <f t="shared" si="36"/>
        <v>19/20</v>
      </c>
      <c r="N90" s="139">
        <f t="shared" si="38"/>
        <v>0</v>
      </c>
    </row>
    <row r="91" spans="1:14" ht="11.25" x14ac:dyDescent="0.2">
      <c r="A91" s="141" t="s">
        <v>113</v>
      </c>
      <c r="B91" s="142"/>
      <c r="C91" s="142"/>
      <c r="D91" s="142"/>
      <c r="E91" s="142"/>
      <c r="F91" s="142"/>
      <c r="G91" s="142"/>
      <c r="H91" s="143"/>
      <c r="I91" s="142"/>
      <c r="J91" s="165"/>
      <c r="K91" s="137">
        <f t="shared" si="37"/>
        <v>0</v>
      </c>
      <c r="M91" s="224" t="str">
        <f t="shared" si="36"/>
        <v>20/21</v>
      </c>
      <c r="N91" s="139">
        <f t="shared" si="38"/>
        <v>0</v>
      </c>
    </row>
    <row r="92" spans="1:14" ht="11.25" x14ac:dyDescent="0.2">
      <c r="A92" s="145" t="s">
        <v>114</v>
      </c>
      <c r="B92" s="146"/>
      <c r="C92" s="146"/>
      <c r="D92" s="146"/>
      <c r="E92" s="146"/>
      <c r="F92" s="146"/>
      <c r="G92" s="146"/>
      <c r="H92" s="147"/>
      <c r="I92" s="146"/>
      <c r="J92" s="166"/>
      <c r="K92" s="149">
        <f t="shared" si="37"/>
        <v>0</v>
      </c>
      <c r="M92" s="150" t="str">
        <f t="shared" si="36"/>
        <v>21/22</v>
      </c>
      <c r="N92" s="151">
        <f t="shared" si="38"/>
        <v>0</v>
      </c>
    </row>
    <row r="93" spans="1:14" ht="11.25" x14ac:dyDescent="0.2">
      <c r="A93" s="114"/>
      <c r="B93" s="116"/>
      <c r="C93" s="116"/>
      <c r="D93" s="116"/>
      <c r="E93" s="116"/>
      <c r="F93" s="116"/>
      <c r="G93" s="116"/>
      <c r="H93" s="116"/>
      <c r="I93" s="116"/>
      <c r="J93" s="116"/>
      <c r="K93" s="115"/>
      <c r="M93" s="114"/>
      <c r="N93" s="115"/>
    </row>
    <row r="94" spans="1:14" ht="23.25" thickBot="1" x14ac:dyDescent="0.25">
      <c r="A94" s="120" t="s">
        <v>119</v>
      </c>
      <c r="B94" s="121" t="s">
        <v>25</v>
      </c>
      <c r="C94" s="121" t="s">
        <v>1</v>
      </c>
      <c r="D94" s="121" t="s">
        <v>103</v>
      </c>
      <c r="E94" s="121" t="s">
        <v>29</v>
      </c>
      <c r="F94" s="121" t="s">
        <v>80</v>
      </c>
      <c r="G94" s="121" t="s">
        <v>2</v>
      </c>
      <c r="H94" s="122" t="s">
        <v>0</v>
      </c>
      <c r="I94" s="121" t="s">
        <v>23</v>
      </c>
      <c r="J94" s="162"/>
      <c r="K94" s="122" t="s">
        <v>3</v>
      </c>
      <c r="M94" s="120" t="str">
        <f t="shared" ref="M94:M115" si="39">A94</f>
        <v>Praktické stáže ICM</v>
      </c>
      <c r="N94" s="124" t="s">
        <v>3</v>
      </c>
    </row>
    <row r="95" spans="1:14" ht="12" thickTop="1" x14ac:dyDescent="0.2">
      <c r="A95" s="126" t="s">
        <v>40</v>
      </c>
      <c r="B95" s="127"/>
      <c r="C95" s="127"/>
      <c r="D95" s="127"/>
      <c r="E95" s="127"/>
      <c r="F95" s="127"/>
      <c r="G95" s="127"/>
      <c r="H95" s="128"/>
      <c r="I95" s="127"/>
      <c r="J95" s="163"/>
      <c r="K95" s="130">
        <f t="shared" ref="K95:K115" si="40">SUM(B95:I95)</f>
        <v>0</v>
      </c>
      <c r="M95" s="131" t="str">
        <f t="shared" si="39"/>
        <v>01/02</v>
      </c>
      <c r="N95" s="132">
        <f t="shared" ref="N95:N115" si="41">K95</f>
        <v>0</v>
      </c>
    </row>
    <row r="96" spans="1:14" ht="11.25" x14ac:dyDescent="0.2">
      <c r="A96" s="133" t="s">
        <v>41</v>
      </c>
      <c r="B96" s="134"/>
      <c r="C96" s="134"/>
      <c r="D96" s="134"/>
      <c r="E96" s="134"/>
      <c r="F96" s="134"/>
      <c r="G96" s="134"/>
      <c r="H96" s="135"/>
      <c r="I96" s="134"/>
      <c r="J96" s="164"/>
      <c r="K96" s="137">
        <f t="shared" si="40"/>
        <v>0</v>
      </c>
      <c r="M96" s="138" t="str">
        <f t="shared" si="39"/>
        <v>02/03</v>
      </c>
      <c r="N96" s="139">
        <f t="shared" si="41"/>
        <v>0</v>
      </c>
    </row>
    <row r="97" spans="1:14" ht="11.25" x14ac:dyDescent="0.2">
      <c r="A97" s="133" t="s">
        <v>42</v>
      </c>
      <c r="B97" s="134"/>
      <c r="C97" s="134"/>
      <c r="D97" s="134"/>
      <c r="E97" s="134"/>
      <c r="F97" s="134"/>
      <c r="G97" s="134"/>
      <c r="H97" s="135"/>
      <c r="I97" s="134"/>
      <c r="J97" s="164"/>
      <c r="K97" s="137">
        <f t="shared" si="40"/>
        <v>0</v>
      </c>
      <c r="M97" s="138" t="str">
        <f t="shared" si="39"/>
        <v>03/04</v>
      </c>
      <c r="N97" s="139">
        <f t="shared" si="41"/>
        <v>0</v>
      </c>
    </row>
    <row r="98" spans="1:14" ht="11.25" x14ac:dyDescent="0.2">
      <c r="A98" s="140" t="s">
        <v>43</v>
      </c>
      <c r="B98" s="134"/>
      <c r="C98" s="134"/>
      <c r="D98" s="134"/>
      <c r="E98" s="134"/>
      <c r="F98" s="134"/>
      <c r="G98" s="134"/>
      <c r="H98" s="135"/>
      <c r="I98" s="134"/>
      <c r="J98" s="164"/>
      <c r="K98" s="137">
        <f t="shared" si="40"/>
        <v>0</v>
      </c>
      <c r="M98" s="138" t="str">
        <f t="shared" si="39"/>
        <v>04/05</v>
      </c>
      <c r="N98" s="139">
        <f t="shared" si="41"/>
        <v>0</v>
      </c>
    </row>
    <row r="99" spans="1:14" ht="11.25" x14ac:dyDescent="0.2">
      <c r="A99" s="140" t="s">
        <v>44</v>
      </c>
      <c r="B99" s="134"/>
      <c r="C99" s="134"/>
      <c r="D99" s="134"/>
      <c r="E99" s="134"/>
      <c r="F99" s="134"/>
      <c r="G99" s="134"/>
      <c r="H99" s="135"/>
      <c r="I99" s="134"/>
      <c r="J99" s="164"/>
      <c r="K99" s="137">
        <f t="shared" si="40"/>
        <v>0</v>
      </c>
      <c r="M99" s="138" t="str">
        <f t="shared" si="39"/>
        <v>05/06</v>
      </c>
      <c r="N99" s="139">
        <f t="shared" si="41"/>
        <v>0</v>
      </c>
    </row>
    <row r="100" spans="1:14" ht="11.25" x14ac:dyDescent="0.2">
      <c r="A100" s="141" t="s">
        <v>46</v>
      </c>
      <c r="B100" s="142"/>
      <c r="C100" s="142"/>
      <c r="D100" s="142"/>
      <c r="E100" s="142"/>
      <c r="F100" s="142"/>
      <c r="G100" s="142"/>
      <c r="H100" s="143"/>
      <c r="I100" s="142"/>
      <c r="J100" s="165"/>
      <c r="K100" s="137">
        <f t="shared" si="40"/>
        <v>0</v>
      </c>
      <c r="M100" s="138" t="str">
        <f t="shared" si="39"/>
        <v>06/07</v>
      </c>
      <c r="N100" s="139">
        <f t="shared" si="41"/>
        <v>0</v>
      </c>
    </row>
    <row r="101" spans="1:14" ht="11.25" x14ac:dyDescent="0.2">
      <c r="A101" s="140" t="s">
        <v>45</v>
      </c>
      <c r="B101" s="134"/>
      <c r="C101" s="134"/>
      <c r="D101" s="134"/>
      <c r="E101" s="134"/>
      <c r="F101" s="134"/>
      <c r="G101" s="134"/>
      <c r="H101" s="135"/>
      <c r="I101" s="134"/>
      <c r="J101" s="164"/>
      <c r="K101" s="137">
        <f t="shared" si="40"/>
        <v>0</v>
      </c>
      <c r="M101" s="138" t="str">
        <f t="shared" si="39"/>
        <v>07/08</v>
      </c>
      <c r="N101" s="139">
        <f t="shared" si="41"/>
        <v>0</v>
      </c>
    </row>
    <row r="102" spans="1:14" ht="11.25" x14ac:dyDescent="0.2">
      <c r="A102" s="140" t="s">
        <v>47</v>
      </c>
      <c r="B102" s="134"/>
      <c r="C102" s="134"/>
      <c r="D102" s="134"/>
      <c r="E102" s="134"/>
      <c r="F102" s="134"/>
      <c r="G102" s="134"/>
      <c r="H102" s="135"/>
      <c r="I102" s="134"/>
      <c r="J102" s="164"/>
      <c r="K102" s="137">
        <f t="shared" si="40"/>
        <v>0</v>
      </c>
      <c r="M102" s="138" t="str">
        <f t="shared" si="39"/>
        <v>08/09</v>
      </c>
      <c r="N102" s="139">
        <f t="shared" si="41"/>
        <v>0</v>
      </c>
    </row>
    <row r="103" spans="1:14" ht="11.25" x14ac:dyDescent="0.2">
      <c r="A103" s="141" t="s">
        <v>49</v>
      </c>
      <c r="B103" s="142"/>
      <c r="C103" s="142"/>
      <c r="D103" s="142"/>
      <c r="E103" s="142"/>
      <c r="F103" s="142"/>
      <c r="G103" s="142"/>
      <c r="H103" s="143"/>
      <c r="I103" s="142"/>
      <c r="J103" s="165"/>
      <c r="K103" s="137">
        <f t="shared" si="40"/>
        <v>0</v>
      </c>
      <c r="M103" s="138" t="str">
        <f t="shared" si="39"/>
        <v>09/10</v>
      </c>
      <c r="N103" s="139">
        <f t="shared" si="41"/>
        <v>0</v>
      </c>
    </row>
    <row r="104" spans="1:14" ht="11.25" x14ac:dyDescent="0.2">
      <c r="A104" s="141" t="s">
        <v>53</v>
      </c>
      <c r="B104" s="142"/>
      <c r="C104" s="142"/>
      <c r="D104" s="142"/>
      <c r="E104" s="142"/>
      <c r="F104" s="142"/>
      <c r="G104" s="142"/>
      <c r="H104" s="143"/>
      <c r="I104" s="142"/>
      <c r="J104" s="165"/>
      <c r="K104" s="137">
        <f t="shared" si="40"/>
        <v>0</v>
      </c>
      <c r="M104" s="138" t="str">
        <f t="shared" si="39"/>
        <v>10/11</v>
      </c>
      <c r="N104" s="139">
        <f t="shared" si="41"/>
        <v>0</v>
      </c>
    </row>
    <row r="105" spans="1:14" ht="11.25" x14ac:dyDescent="0.2">
      <c r="A105" s="141" t="s">
        <v>58</v>
      </c>
      <c r="B105" s="142"/>
      <c r="C105" s="142"/>
      <c r="D105" s="142"/>
      <c r="E105" s="142"/>
      <c r="F105" s="142"/>
      <c r="G105" s="142"/>
      <c r="H105" s="143"/>
      <c r="I105" s="142"/>
      <c r="J105" s="165"/>
      <c r="K105" s="137">
        <f t="shared" si="40"/>
        <v>0</v>
      </c>
      <c r="M105" s="224" t="str">
        <f t="shared" si="39"/>
        <v>11/12</v>
      </c>
      <c r="N105" s="139">
        <f t="shared" si="41"/>
        <v>0</v>
      </c>
    </row>
    <row r="106" spans="1:14" ht="11.25" x14ac:dyDescent="0.2">
      <c r="A106" s="141" t="s">
        <v>79</v>
      </c>
      <c r="B106" s="142"/>
      <c r="C106" s="142"/>
      <c r="D106" s="142"/>
      <c r="E106" s="142"/>
      <c r="F106" s="142"/>
      <c r="G106" s="142"/>
      <c r="H106" s="143"/>
      <c r="I106" s="142"/>
      <c r="J106" s="165"/>
      <c r="K106" s="137">
        <f t="shared" si="40"/>
        <v>0</v>
      </c>
      <c r="M106" s="224" t="str">
        <f t="shared" si="39"/>
        <v>12/13</v>
      </c>
      <c r="N106" s="139">
        <f t="shared" si="41"/>
        <v>0</v>
      </c>
    </row>
    <row r="107" spans="1:14" ht="11.25" x14ac:dyDescent="0.2">
      <c r="A107" s="141" t="s">
        <v>83</v>
      </c>
      <c r="B107" s="142"/>
      <c r="C107" s="142"/>
      <c r="D107" s="142"/>
      <c r="E107" s="142"/>
      <c r="F107" s="142"/>
      <c r="G107" s="142"/>
      <c r="H107" s="143"/>
      <c r="I107" s="142"/>
      <c r="J107" s="165"/>
      <c r="K107" s="137">
        <f t="shared" si="40"/>
        <v>0</v>
      </c>
      <c r="M107" s="224" t="str">
        <f t="shared" si="39"/>
        <v>13/14</v>
      </c>
      <c r="N107" s="139">
        <f t="shared" si="41"/>
        <v>0</v>
      </c>
    </row>
    <row r="108" spans="1:14" ht="11.25" x14ac:dyDescent="0.2">
      <c r="A108" s="141" t="s">
        <v>86</v>
      </c>
      <c r="B108" s="142"/>
      <c r="C108" s="142"/>
      <c r="D108" s="142"/>
      <c r="E108" s="142"/>
      <c r="F108" s="142"/>
      <c r="G108" s="142"/>
      <c r="H108" s="143"/>
      <c r="I108" s="142"/>
      <c r="J108" s="165"/>
      <c r="K108" s="137">
        <f t="shared" si="40"/>
        <v>0</v>
      </c>
      <c r="M108" s="224" t="str">
        <f t="shared" si="39"/>
        <v>14/15</v>
      </c>
      <c r="N108" s="139">
        <f t="shared" si="41"/>
        <v>0</v>
      </c>
    </row>
    <row r="109" spans="1:14" ht="11.25" x14ac:dyDescent="0.2">
      <c r="A109" s="141" t="s">
        <v>88</v>
      </c>
      <c r="B109" s="142"/>
      <c r="C109" s="142"/>
      <c r="D109" s="142"/>
      <c r="E109" s="142"/>
      <c r="F109" s="142"/>
      <c r="G109" s="142"/>
      <c r="H109" s="143"/>
      <c r="I109" s="142"/>
      <c r="J109" s="165"/>
      <c r="K109" s="137">
        <f t="shared" si="40"/>
        <v>0</v>
      </c>
      <c r="M109" s="224" t="str">
        <f t="shared" si="39"/>
        <v>15/16</v>
      </c>
      <c r="N109" s="139">
        <f t="shared" si="41"/>
        <v>0</v>
      </c>
    </row>
    <row r="110" spans="1:14" ht="11.25" x14ac:dyDescent="0.2">
      <c r="A110" s="141" t="s">
        <v>98</v>
      </c>
      <c r="B110" s="142"/>
      <c r="C110" s="142"/>
      <c r="D110" s="142"/>
      <c r="E110" s="142"/>
      <c r="F110" s="142"/>
      <c r="G110" s="142"/>
      <c r="H110" s="143"/>
      <c r="I110" s="142"/>
      <c r="J110" s="165"/>
      <c r="K110" s="137">
        <f t="shared" si="40"/>
        <v>0</v>
      </c>
      <c r="M110" s="224" t="str">
        <f t="shared" si="39"/>
        <v>16/17</v>
      </c>
      <c r="N110" s="139">
        <f t="shared" si="41"/>
        <v>0</v>
      </c>
    </row>
    <row r="111" spans="1:14" ht="11.25" x14ac:dyDescent="0.2">
      <c r="A111" s="141" t="s">
        <v>102</v>
      </c>
      <c r="B111" s="142"/>
      <c r="C111" s="142"/>
      <c r="D111" s="142"/>
      <c r="E111" s="142"/>
      <c r="F111" s="142"/>
      <c r="G111" s="142"/>
      <c r="H111" s="143"/>
      <c r="I111" s="142"/>
      <c r="J111" s="165"/>
      <c r="K111" s="137">
        <f t="shared" si="40"/>
        <v>0</v>
      </c>
      <c r="M111" s="224" t="str">
        <f t="shared" si="39"/>
        <v>17/18</v>
      </c>
      <c r="N111" s="139">
        <f t="shared" si="41"/>
        <v>0</v>
      </c>
    </row>
    <row r="112" spans="1:14" ht="11.25" x14ac:dyDescent="0.2">
      <c r="A112" s="141" t="s">
        <v>104</v>
      </c>
      <c r="B112" s="142"/>
      <c r="C112" s="142"/>
      <c r="D112" s="142"/>
      <c r="E112" s="142"/>
      <c r="F112" s="142"/>
      <c r="G112" s="142"/>
      <c r="H112" s="143"/>
      <c r="I112" s="142"/>
      <c r="J112" s="165"/>
      <c r="K112" s="137">
        <f t="shared" si="40"/>
        <v>0</v>
      </c>
      <c r="M112" s="224" t="str">
        <f t="shared" si="39"/>
        <v>18/19</v>
      </c>
      <c r="N112" s="139">
        <f t="shared" si="41"/>
        <v>0</v>
      </c>
    </row>
    <row r="113" spans="1:18" ht="11.25" x14ac:dyDescent="0.2">
      <c r="A113" s="141" t="s">
        <v>106</v>
      </c>
      <c r="B113" s="142"/>
      <c r="C113" s="142"/>
      <c r="D113" s="142"/>
      <c r="E113" s="142"/>
      <c r="F113" s="142"/>
      <c r="G113" s="142"/>
      <c r="H113" s="143"/>
      <c r="I113" s="142"/>
      <c r="J113" s="165"/>
      <c r="K113" s="137">
        <f t="shared" si="40"/>
        <v>0</v>
      </c>
      <c r="M113" s="224" t="str">
        <f t="shared" si="39"/>
        <v>19/20</v>
      </c>
      <c r="N113" s="139">
        <f t="shared" si="41"/>
        <v>0</v>
      </c>
    </row>
    <row r="114" spans="1:18" ht="11.25" x14ac:dyDescent="0.2">
      <c r="A114" s="141" t="s">
        <v>113</v>
      </c>
      <c r="B114" s="142"/>
      <c r="C114" s="142"/>
      <c r="D114" s="142"/>
      <c r="E114" s="142"/>
      <c r="F114" s="142"/>
      <c r="G114" s="142"/>
      <c r="H114" s="143"/>
      <c r="I114" s="142"/>
      <c r="J114" s="165"/>
      <c r="K114" s="137">
        <f t="shared" si="40"/>
        <v>0</v>
      </c>
      <c r="M114" s="224" t="str">
        <f t="shared" si="39"/>
        <v>20/21</v>
      </c>
      <c r="N114" s="139">
        <f t="shared" si="41"/>
        <v>0</v>
      </c>
    </row>
    <row r="115" spans="1:18" ht="11.25" x14ac:dyDescent="0.2">
      <c r="A115" s="145" t="s">
        <v>114</v>
      </c>
      <c r="B115" s="146"/>
      <c r="C115" s="146"/>
      <c r="D115" s="146"/>
      <c r="E115" s="146"/>
      <c r="F115" s="146"/>
      <c r="G115" s="146"/>
      <c r="H115" s="147"/>
      <c r="I115" s="146"/>
      <c r="J115" s="166"/>
      <c r="K115" s="149">
        <f t="shared" si="40"/>
        <v>0</v>
      </c>
      <c r="M115" s="150" t="str">
        <f t="shared" si="39"/>
        <v>21/22</v>
      </c>
      <c r="N115" s="151">
        <f t="shared" si="41"/>
        <v>0</v>
      </c>
    </row>
    <row r="116" spans="1:18" ht="11.25" x14ac:dyDescent="0.2">
      <c r="A116" s="114"/>
      <c r="B116" s="116"/>
      <c r="C116" s="116"/>
      <c r="D116" s="116"/>
      <c r="E116" s="116"/>
      <c r="F116" s="116"/>
      <c r="G116" s="116"/>
      <c r="H116" s="116"/>
      <c r="I116" s="116"/>
      <c r="J116" s="116"/>
      <c r="K116" s="115"/>
      <c r="M116" s="114"/>
      <c r="N116" s="115"/>
    </row>
    <row r="117" spans="1:18" ht="23.25" thickBot="1" x14ac:dyDescent="0.25">
      <c r="A117" s="120" t="s">
        <v>121</v>
      </c>
      <c r="B117" s="121" t="s">
        <v>25</v>
      </c>
      <c r="C117" s="121" t="s">
        <v>1</v>
      </c>
      <c r="D117" s="121" t="s">
        <v>103</v>
      </c>
      <c r="E117" s="121" t="s">
        <v>29</v>
      </c>
      <c r="F117" s="121" t="s">
        <v>80</v>
      </c>
      <c r="G117" s="121" t="s">
        <v>2</v>
      </c>
      <c r="H117" s="122" t="s">
        <v>0</v>
      </c>
      <c r="I117" s="121" t="s">
        <v>23</v>
      </c>
      <c r="J117" s="162"/>
      <c r="K117" s="122" t="s">
        <v>3</v>
      </c>
      <c r="M117" s="120" t="str">
        <f t="shared" ref="M117:M138" si="42">A117</f>
        <v>Celkem ICM</v>
      </c>
      <c r="N117" s="124" t="s">
        <v>3</v>
      </c>
      <c r="O117" s="113"/>
      <c r="P117" s="260"/>
      <c r="Q117" s="115"/>
      <c r="R117" s="115"/>
    </row>
    <row r="118" spans="1:18" ht="12" thickTop="1" x14ac:dyDescent="0.2">
      <c r="A118" s="126" t="s">
        <v>40</v>
      </c>
      <c r="B118" s="127">
        <f t="shared" ref="B118:I127" si="43">B72+B95</f>
        <v>0</v>
      </c>
      <c r="C118" s="127">
        <f t="shared" si="43"/>
        <v>0</v>
      </c>
      <c r="D118" s="127">
        <f t="shared" si="43"/>
        <v>0</v>
      </c>
      <c r="E118" s="127">
        <f t="shared" si="43"/>
        <v>0</v>
      </c>
      <c r="F118" s="127">
        <f t="shared" si="43"/>
        <v>0</v>
      </c>
      <c r="G118" s="127">
        <f t="shared" si="43"/>
        <v>0</v>
      </c>
      <c r="H118" s="128">
        <f t="shared" si="43"/>
        <v>0</v>
      </c>
      <c r="I118" s="231">
        <f t="shared" si="43"/>
        <v>0</v>
      </c>
      <c r="J118" s="163"/>
      <c r="K118" s="130">
        <f t="shared" ref="K118:K138" si="44">SUM(B118:I118)</f>
        <v>0</v>
      </c>
      <c r="M118" s="131" t="str">
        <f t="shared" si="42"/>
        <v>01/02</v>
      </c>
      <c r="N118" s="132">
        <f t="shared" ref="N118:N138" si="45">K118</f>
        <v>0</v>
      </c>
      <c r="O118" s="113"/>
      <c r="P118" s="114"/>
      <c r="Q118" s="115"/>
      <c r="R118" s="115"/>
    </row>
    <row r="119" spans="1:18" ht="11.25" x14ac:dyDescent="0.2">
      <c r="A119" s="133" t="s">
        <v>41</v>
      </c>
      <c r="B119" s="134">
        <f t="shared" si="43"/>
        <v>0</v>
      </c>
      <c r="C119" s="134">
        <f t="shared" si="43"/>
        <v>0</v>
      </c>
      <c r="D119" s="134">
        <f t="shared" si="43"/>
        <v>0</v>
      </c>
      <c r="E119" s="134">
        <f t="shared" si="43"/>
        <v>0</v>
      </c>
      <c r="F119" s="134">
        <f t="shared" si="43"/>
        <v>0</v>
      </c>
      <c r="G119" s="134">
        <f t="shared" si="43"/>
        <v>0</v>
      </c>
      <c r="H119" s="135">
        <f t="shared" si="43"/>
        <v>0</v>
      </c>
      <c r="I119" s="232">
        <f t="shared" si="43"/>
        <v>0</v>
      </c>
      <c r="J119" s="164"/>
      <c r="K119" s="137">
        <f t="shared" si="44"/>
        <v>0</v>
      </c>
      <c r="M119" s="138" t="str">
        <f t="shared" si="42"/>
        <v>02/03</v>
      </c>
      <c r="N119" s="139">
        <f t="shared" si="45"/>
        <v>0</v>
      </c>
      <c r="O119" s="113"/>
      <c r="P119" s="114"/>
      <c r="Q119" s="115"/>
      <c r="R119" s="115"/>
    </row>
    <row r="120" spans="1:18" ht="11.25" x14ac:dyDescent="0.2">
      <c r="A120" s="133" t="s">
        <v>42</v>
      </c>
      <c r="B120" s="134">
        <f t="shared" si="43"/>
        <v>0</v>
      </c>
      <c r="C120" s="134">
        <f t="shared" si="43"/>
        <v>0</v>
      </c>
      <c r="D120" s="134">
        <f t="shared" si="43"/>
        <v>0</v>
      </c>
      <c r="E120" s="134">
        <f t="shared" si="43"/>
        <v>0</v>
      </c>
      <c r="F120" s="134">
        <f t="shared" si="43"/>
        <v>0</v>
      </c>
      <c r="G120" s="134">
        <f t="shared" si="43"/>
        <v>0</v>
      </c>
      <c r="H120" s="135">
        <f t="shared" si="43"/>
        <v>0</v>
      </c>
      <c r="I120" s="232">
        <f t="shared" si="43"/>
        <v>0</v>
      </c>
      <c r="J120" s="164"/>
      <c r="K120" s="137">
        <f t="shared" si="44"/>
        <v>0</v>
      </c>
      <c r="M120" s="138" t="str">
        <f t="shared" si="42"/>
        <v>03/04</v>
      </c>
      <c r="N120" s="139">
        <f t="shared" si="45"/>
        <v>0</v>
      </c>
      <c r="O120" s="113"/>
      <c r="P120" s="114"/>
      <c r="Q120" s="115"/>
      <c r="R120" s="115"/>
    </row>
    <row r="121" spans="1:18" ht="11.25" x14ac:dyDescent="0.2">
      <c r="A121" s="140" t="s">
        <v>43</v>
      </c>
      <c r="B121" s="134">
        <f t="shared" si="43"/>
        <v>0</v>
      </c>
      <c r="C121" s="134">
        <f t="shared" si="43"/>
        <v>0</v>
      </c>
      <c r="D121" s="134">
        <f t="shared" si="43"/>
        <v>0</v>
      </c>
      <c r="E121" s="134">
        <f t="shared" si="43"/>
        <v>0</v>
      </c>
      <c r="F121" s="134">
        <f t="shared" si="43"/>
        <v>0</v>
      </c>
      <c r="G121" s="134">
        <f t="shared" si="43"/>
        <v>0</v>
      </c>
      <c r="H121" s="135">
        <f t="shared" si="43"/>
        <v>0</v>
      </c>
      <c r="I121" s="232">
        <f t="shared" si="43"/>
        <v>0</v>
      </c>
      <c r="J121" s="164"/>
      <c r="K121" s="137">
        <f t="shared" si="44"/>
        <v>0</v>
      </c>
      <c r="M121" s="138" t="str">
        <f t="shared" si="42"/>
        <v>04/05</v>
      </c>
      <c r="N121" s="139">
        <f t="shared" si="45"/>
        <v>0</v>
      </c>
      <c r="O121" s="113"/>
      <c r="P121" s="114"/>
      <c r="Q121" s="115"/>
      <c r="R121" s="115"/>
    </row>
    <row r="122" spans="1:18" ht="11.25" x14ac:dyDescent="0.2">
      <c r="A122" s="140" t="s">
        <v>44</v>
      </c>
      <c r="B122" s="134">
        <f t="shared" si="43"/>
        <v>0</v>
      </c>
      <c r="C122" s="134">
        <f t="shared" si="43"/>
        <v>0</v>
      </c>
      <c r="D122" s="134">
        <f t="shared" si="43"/>
        <v>0</v>
      </c>
      <c r="E122" s="134">
        <f t="shared" si="43"/>
        <v>0</v>
      </c>
      <c r="F122" s="134">
        <f t="shared" si="43"/>
        <v>0</v>
      </c>
      <c r="G122" s="134">
        <f t="shared" si="43"/>
        <v>0</v>
      </c>
      <c r="H122" s="135">
        <f t="shared" si="43"/>
        <v>0</v>
      </c>
      <c r="I122" s="232">
        <f t="shared" si="43"/>
        <v>0</v>
      </c>
      <c r="J122" s="164"/>
      <c r="K122" s="137">
        <f t="shared" si="44"/>
        <v>0</v>
      </c>
      <c r="M122" s="138" t="str">
        <f t="shared" si="42"/>
        <v>05/06</v>
      </c>
      <c r="N122" s="139">
        <f t="shared" si="45"/>
        <v>0</v>
      </c>
      <c r="O122" s="113"/>
      <c r="P122" s="114"/>
      <c r="Q122" s="115"/>
      <c r="R122" s="115"/>
    </row>
    <row r="123" spans="1:18" ht="11.25" x14ac:dyDescent="0.2">
      <c r="A123" s="141" t="s">
        <v>46</v>
      </c>
      <c r="B123" s="134">
        <f t="shared" si="43"/>
        <v>0</v>
      </c>
      <c r="C123" s="134">
        <f t="shared" si="43"/>
        <v>0</v>
      </c>
      <c r="D123" s="134">
        <f t="shared" si="43"/>
        <v>0</v>
      </c>
      <c r="E123" s="134">
        <f t="shared" si="43"/>
        <v>0</v>
      </c>
      <c r="F123" s="134">
        <f t="shared" si="43"/>
        <v>0</v>
      </c>
      <c r="G123" s="134">
        <f t="shared" si="43"/>
        <v>0</v>
      </c>
      <c r="H123" s="135">
        <f t="shared" si="43"/>
        <v>0</v>
      </c>
      <c r="I123" s="232">
        <f t="shared" si="43"/>
        <v>0</v>
      </c>
      <c r="J123" s="165"/>
      <c r="K123" s="137">
        <f t="shared" si="44"/>
        <v>0</v>
      </c>
      <c r="M123" s="138" t="str">
        <f t="shared" si="42"/>
        <v>06/07</v>
      </c>
      <c r="N123" s="139">
        <f t="shared" si="45"/>
        <v>0</v>
      </c>
      <c r="O123" s="113"/>
      <c r="P123" s="114"/>
      <c r="Q123" s="115"/>
      <c r="R123" s="115"/>
    </row>
    <row r="124" spans="1:18" ht="11.25" x14ac:dyDescent="0.2">
      <c r="A124" s="140" t="s">
        <v>45</v>
      </c>
      <c r="B124" s="134">
        <f t="shared" si="43"/>
        <v>0</v>
      </c>
      <c r="C124" s="134">
        <f t="shared" si="43"/>
        <v>0</v>
      </c>
      <c r="D124" s="134">
        <f t="shared" si="43"/>
        <v>0</v>
      </c>
      <c r="E124" s="134">
        <f t="shared" si="43"/>
        <v>0</v>
      </c>
      <c r="F124" s="134">
        <f t="shared" si="43"/>
        <v>0</v>
      </c>
      <c r="G124" s="134">
        <f t="shared" si="43"/>
        <v>0</v>
      </c>
      <c r="H124" s="135">
        <f t="shared" si="43"/>
        <v>0</v>
      </c>
      <c r="I124" s="232">
        <f t="shared" si="43"/>
        <v>0</v>
      </c>
      <c r="J124" s="164"/>
      <c r="K124" s="137">
        <f t="shared" si="44"/>
        <v>0</v>
      </c>
      <c r="M124" s="138" t="str">
        <f t="shared" si="42"/>
        <v>07/08</v>
      </c>
      <c r="N124" s="139">
        <f t="shared" si="45"/>
        <v>0</v>
      </c>
      <c r="O124" s="113"/>
      <c r="P124" s="114"/>
      <c r="Q124" s="115"/>
      <c r="R124" s="115"/>
    </row>
    <row r="125" spans="1:18" ht="11.25" x14ac:dyDescent="0.2">
      <c r="A125" s="140" t="s">
        <v>47</v>
      </c>
      <c r="B125" s="134">
        <f t="shared" si="43"/>
        <v>0</v>
      </c>
      <c r="C125" s="134">
        <f t="shared" si="43"/>
        <v>0</v>
      </c>
      <c r="D125" s="134">
        <f t="shared" si="43"/>
        <v>0</v>
      </c>
      <c r="E125" s="134">
        <f t="shared" si="43"/>
        <v>0</v>
      </c>
      <c r="F125" s="134">
        <f t="shared" si="43"/>
        <v>0</v>
      </c>
      <c r="G125" s="134">
        <f t="shared" si="43"/>
        <v>0</v>
      </c>
      <c r="H125" s="135">
        <f t="shared" si="43"/>
        <v>0</v>
      </c>
      <c r="I125" s="232">
        <f t="shared" si="43"/>
        <v>0</v>
      </c>
      <c r="J125" s="164"/>
      <c r="K125" s="137">
        <f t="shared" si="44"/>
        <v>0</v>
      </c>
      <c r="M125" s="138" t="str">
        <f t="shared" si="42"/>
        <v>08/09</v>
      </c>
      <c r="N125" s="139">
        <f t="shared" si="45"/>
        <v>0</v>
      </c>
      <c r="O125" s="113"/>
      <c r="P125" s="114"/>
      <c r="Q125" s="115"/>
      <c r="R125" s="115"/>
    </row>
    <row r="126" spans="1:18" ht="11.25" x14ac:dyDescent="0.2">
      <c r="A126" s="141" t="s">
        <v>49</v>
      </c>
      <c r="B126" s="134">
        <f t="shared" si="43"/>
        <v>0</v>
      </c>
      <c r="C126" s="134">
        <f t="shared" si="43"/>
        <v>0</v>
      </c>
      <c r="D126" s="134">
        <f t="shared" si="43"/>
        <v>0</v>
      </c>
      <c r="E126" s="134">
        <f t="shared" si="43"/>
        <v>0</v>
      </c>
      <c r="F126" s="134">
        <f t="shared" si="43"/>
        <v>0</v>
      </c>
      <c r="G126" s="134">
        <f t="shared" si="43"/>
        <v>0</v>
      </c>
      <c r="H126" s="135">
        <f t="shared" si="43"/>
        <v>0</v>
      </c>
      <c r="I126" s="232">
        <f t="shared" si="43"/>
        <v>0</v>
      </c>
      <c r="J126" s="165"/>
      <c r="K126" s="137">
        <f t="shared" si="44"/>
        <v>0</v>
      </c>
      <c r="M126" s="138" t="str">
        <f t="shared" si="42"/>
        <v>09/10</v>
      </c>
      <c r="N126" s="139">
        <f t="shared" si="45"/>
        <v>0</v>
      </c>
      <c r="O126" s="113"/>
      <c r="P126" s="114"/>
      <c r="Q126" s="115"/>
      <c r="R126" s="115"/>
    </row>
    <row r="127" spans="1:18" ht="11.25" x14ac:dyDescent="0.2">
      <c r="A127" s="141" t="s">
        <v>53</v>
      </c>
      <c r="B127" s="158">
        <f t="shared" si="43"/>
        <v>0</v>
      </c>
      <c r="C127" s="134">
        <f t="shared" si="43"/>
        <v>0</v>
      </c>
      <c r="D127" s="134">
        <f t="shared" si="43"/>
        <v>0</v>
      </c>
      <c r="E127" s="134">
        <f t="shared" si="43"/>
        <v>0</v>
      </c>
      <c r="F127" s="134">
        <f t="shared" si="43"/>
        <v>0</v>
      </c>
      <c r="G127" s="134">
        <f t="shared" si="43"/>
        <v>0</v>
      </c>
      <c r="H127" s="135">
        <f t="shared" si="43"/>
        <v>0</v>
      </c>
      <c r="I127" s="232">
        <f t="shared" si="43"/>
        <v>0</v>
      </c>
      <c r="J127" s="165"/>
      <c r="K127" s="137">
        <f t="shared" si="44"/>
        <v>0</v>
      </c>
      <c r="M127" s="138" t="str">
        <f t="shared" si="42"/>
        <v>10/11</v>
      </c>
      <c r="N127" s="139">
        <f t="shared" si="45"/>
        <v>0</v>
      </c>
      <c r="O127" s="113"/>
      <c r="P127" s="114"/>
      <c r="Q127" s="115"/>
      <c r="R127" s="115"/>
    </row>
    <row r="128" spans="1:18" ht="11.25" x14ac:dyDescent="0.2">
      <c r="A128" s="141" t="s">
        <v>58</v>
      </c>
      <c r="B128" s="225">
        <f t="shared" ref="B128:I137" si="46">B82+B105</f>
        <v>0</v>
      </c>
      <c r="C128" s="142">
        <f t="shared" si="46"/>
        <v>0</v>
      </c>
      <c r="D128" s="142">
        <f t="shared" si="46"/>
        <v>0</v>
      </c>
      <c r="E128" s="142">
        <f t="shared" si="46"/>
        <v>0</v>
      </c>
      <c r="F128" s="142">
        <f t="shared" si="46"/>
        <v>0</v>
      </c>
      <c r="G128" s="142">
        <f t="shared" si="46"/>
        <v>0</v>
      </c>
      <c r="H128" s="143">
        <f t="shared" si="46"/>
        <v>0</v>
      </c>
      <c r="I128" s="233">
        <f t="shared" si="46"/>
        <v>0</v>
      </c>
      <c r="J128" s="165"/>
      <c r="K128" s="137">
        <f t="shared" si="44"/>
        <v>0</v>
      </c>
      <c r="M128" s="224" t="str">
        <f t="shared" si="42"/>
        <v>11/12</v>
      </c>
      <c r="N128" s="139">
        <f t="shared" si="45"/>
        <v>0</v>
      </c>
      <c r="O128" s="113"/>
      <c r="P128" s="114"/>
      <c r="Q128" s="115"/>
      <c r="R128" s="115"/>
    </row>
    <row r="129" spans="1:18" ht="11.25" x14ac:dyDescent="0.2">
      <c r="A129" s="141" t="s">
        <v>79</v>
      </c>
      <c r="B129" s="225">
        <f t="shared" si="46"/>
        <v>0</v>
      </c>
      <c r="C129" s="142">
        <f t="shared" si="46"/>
        <v>0</v>
      </c>
      <c r="D129" s="142">
        <f t="shared" si="46"/>
        <v>0</v>
      </c>
      <c r="E129" s="142">
        <f t="shared" si="46"/>
        <v>0</v>
      </c>
      <c r="F129" s="142">
        <f t="shared" si="46"/>
        <v>0</v>
      </c>
      <c r="G129" s="142">
        <f t="shared" si="46"/>
        <v>0</v>
      </c>
      <c r="H129" s="143">
        <f t="shared" si="46"/>
        <v>0</v>
      </c>
      <c r="I129" s="233">
        <f t="shared" si="46"/>
        <v>0</v>
      </c>
      <c r="J129" s="165"/>
      <c r="K129" s="137">
        <f t="shared" si="44"/>
        <v>0</v>
      </c>
      <c r="M129" s="224" t="str">
        <f t="shared" si="42"/>
        <v>12/13</v>
      </c>
      <c r="N129" s="139">
        <f t="shared" si="45"/>
        <v>0</v>
      </c>
      <c r="O129" s="113"/>
      <c r="P129" s="114"/>
      <c r="Q129" s="115"/>
      <c r="R129" s="115"/>
    </row>
    <row r="130" spans="1:18" ht="11.25" x14ac:dyDescent="0.2">
      <c r="A130" s="141" t="s">
        <v>83</v>
      </c>
      <c r="B130" s="225">
        <f t="shared" si="46"/>
        <v>0</v>
      </c>
      <c r="C130" s="142">
        <f t="shared" si="46"/>
        <v>0</v>
      </c>
      <c r="D130" s="142">
        <f t="shared" si="46"/>
        <v>0</v>
      </c>
      <c r="E130" s="142">
        <f t="shared" si="46"/>
        <v>0</v>
      </c>
      <c r="F130" s="142">
        <f t="shared" si="46"/>
        <v>0</v>
      </c>
      <c r="G130" s="142">
        <f t="shared" si="46"/>
        <v>0</v>
      </c>
      <c r="H130" s="143">
        <f t="shared" si="46"/>
        <v>0</v>
      </c>
      <c r="I130" s="233">
        <f t="shared" si="46"/>
        <v>0</v>
      </c>
      <c r="J130" s="165"/>
      <c r="K130" s="137">
        <f t="shared" si="44"/>
        <v>0</v>
      </c>
      <c r="M130" s="224" t="str">
        <f t="shared" si="42"/>
        <v>13/14</v>
      </c>
      <c r="N130" s="139">
        <f t="shared" si="45"/>
        <v>0</v>
      </c>
      <c r="O130" s="113"/>
      <c r="P130" s="114"/>
      <c r="Q130" s="115"/>
      <c r="R130" s="115"/>
    </row>
    <row r="131" spans="1:18" ht="11.25" x14ac:dyDescent="0.2">
      <c r="A131" s="141" t="s">
        <v>86</v>
      </c>
      <c r="B131" s="225">
        <f t="shared" si="46"/>
        <v>0</v>
      </c>
      <c r="C131" s="142">
        <f t="shared" si="46"/>
        <v>0</v>
      </c>
      <c r="D131" s="142">
        <f t="shared" si="46"/>
        <v>0</v>
      </c>
      <c r="E131" s="142">
        <f t="shared" si="46"/>
        <v>0</v>
      </c>
      <c r="F131" s="142">
        <f t="shared" si="46"/>
        <v>0</v>
      </c>
      <c r="G131" s="142">
        <f t="shared" si="46"/>
        <v>0</v>
      </c>
      <c r="H131" s="143">
        <f t="shared" si="46"/>
        <v>0</v>
      </c>
      <c r="I131" s="233">
        <f t="shared" si="46"/>
        <v>0</v>
      </c>
      <c r="J131" s="165"/>
      <c r="K131" s="137">
        <f t="shared" si="44"/>
        <v>0</v>
      </c>
      <c r="M131" s="224" t="str">
        <f t="shared" si="42"/>
        <v>14/15</v>
      </c>
      <c r="N131" s="139">
        <f t="shared" si="45"/>
        <v>0</v>
      </c>
      <c r="O131" s="113"/>
      <c r="P131" s="114"/>
      <c r="Q131" s="115"/>
      <c r="R131" s="115"/>
    </row>
    <row r="132" spans="1:18" ht="11.25" x14ac:dyDescent="0.2">
      <c r="A132" s="141" t="s">
        <v>88</v>
      </c>
      <c r="B132" s="225">
        <f t="shared" si="46"/>
        <v>0</v>
      </c>
      <c r="C132" s="142">
        <f t="shared" si="46"/>
        <v>0</v>
      </c>
      <c r="D132" s="142">
        <f t="shared" si="46"/>
        <v>0</v>
      </c>
      <c r="E132" s="142">
        <f t="shared" si="46"/>
        <v>0</v>
      </c>
      <c r="F132" s="142">
        <f t="shared" si="46"/>
        <v>0</v>
      </c>
      <c r="G132" s="142">
        <f t="shared" si="46"/>
        <v>2</v>
      </c>
      <c r="H132" s="143">
        <f t="shared" si="46"/>
        <v>0</v>
      </c>
      <c r="I132" s="233">
        <f t="shared" si="46"/>
        <v>0</v>
      </c>
      <c r="J132" s="165"/>
      <c r="K132" s="137">
        <f t="shared" si="44"/>
        <v>2</v>
      </c>
      <c r="M132" s="224" t="str">
        <f t="shared" si="42"/>
        <v>15/16</v>
      </c>
      <c r="N132" s="139">
        <f t="shared" si="45"/>
        <v>2</v>
      </c>
      <c r="O132" s="113"/>
      <c r="P132" s="114"/>
      <c r="Q132" s="115"/>
      <c r="R132" s="115"/>
    </row>
    <row r="133" spans="1:18" ht="11.25" x14ac:dyDescent="0.2">
      <c r="A133" s="141" t="s">
        <v>98</v>
      </c>
      <c r="B133" s="225">
        <f t="shared" si="46"/>
        <v>0</v>
      </c>
      <c r="C133" s="142">
        <f t="shared" si="46"/>
        <v>0</v>
      </c>
      <c r="D133" s="142">
        <f t="shared" si="46"/>
        <v>0</v>
      </c>
      <c r="E133" s="142">
        <f t="shared" si="46"/>
        <v>0</v>
      </c>
      <c r="F133" s="142">
        <f t="shared" si="46"/>
        <v>0</v>
      </c>
      <c r="G133" s="142">
        <f t="shared" si="46"/>
        <v>0</v>
      </c>
      <c r="H133" s="143">
        <f t="shared" si="46"/>
        <v>0</v>
      </c>
      <c r="I133" s="233">
        <f t="shared" si="46"/>
        <v>0</v>
      </c>
      <c r="J133" s="165"/>
      <c r="K133" s="137">
        <f t="shared" si="44"/>
        <v>0</v>
      </c>
      <c r="M133" s="224" t="str">
        <f t="shared" si="42"/>
        <v>16/17</v>
      </c>
      <c r="N133" s="139">
        <f t="shared" si="45"/>
        <v>0</v>
      </c>
      <c r="O133" s="113"/>
      <c r="P133" s="114"/>
      <c r="Q133" s="115"/>
      <c r="R133" s="115"/>
    </row>
    <row r="134" spans="1:18" ht="11.25" x14ac:dyDescent="0.2">
      <c r="A134" s="141" t="s">
        <v>102</v>
      </c>
      <c r="B134" s="225">
        <f t="shared" si="46"/>
        <v>0</v>
      </c>
      <c r="C134" s="142">
        <f t="shared" si="46"/>
        <v>0</v>
      </c>
      <c r="D134" s="142">
        <f t="shared" si="46"/>
        <v>0</v>
      </c>
      <c r="E134" s="142">
        <f t="shared" si="46"/>
        <v>0</v>
      </c>
      <c r="F134" s="142">
        <f t="shared" si="46"/>
        <v>0</v>
      </c>
      <c r="G134" s="142">
        <f t="shared" si="46"/>
        <v>0</v>
      </c>
      <c r="H134" s="143">
        <f t="shared" si="46"/>
        <v>2</v>
      </c>
      <c r="I134" s="233">
        <f t="shared" si="46"/>
        <v>0</v>
      </c>
      <c r="J134" s="165"/>
      <c r="K134" s="137">
        <f t="shared" si="44"/>
        <v>2</v>
      </c>
      <c r="M134" s="224" t="str">
        <f t="shared" si="42"/>
        <v>17/18</v>
      </c>
      <c r="N134" s="139">
        <f t="shared" si="45"/>
        <v>2</v>
      </c>
      <c r="O134" s="113"/>
      <c r="P134" s="114"/>
      <c r="Q134" s="115"/>
      <c r="R134" s="115"/>
    </row>
    <row r="135" spans="1:18" ht="11.25" x14ac:dyDescent="0.2">
      <c r="A135" s="141" t="s">
        <v>104</v>
      </c>
      <c r="B135" s="225">
        <f t="shared" si="46"/>
        <v>0</v>
      </c>
      <c r="C135" s="142">
        <f t="shared" si="46"/>
        <v>0</v>
      </c>
      <c r="D135" s="142">
        <f t="shared" si="46"/>
        <v>0</v>
      </c>
      <c r="E135" s="142">
        <f t="shared" si="46"/>
        <v>0</v>
      </c>
      <c r="F135" s="142">
        <f t="shared" si="46"/>
        <v>0</v>
      </c>
      <c r="G135" s="142">
        <f t="shared" si="46"/>
        <v>0</v>
      </c>
      <c r="H135" s="143">
        <f t="shared" si="46"/>
        <v>0</v>
      </c>
      <c r="I135" s="233">
        <f t="shared" si="46"/>
        <v>0</v>
      </c>
      <c r="J135" s="165"/>
      <c r="K135" s="137">
        <f t="shared" si="44"/>
        <v>0</v>
      </c>
      <c r="M135" s="224" t="str">
        <f t="shared" si="42"/>
        <v>18/19</v>
      </c>
      <c r="N135" s="139">
        <f t="shared" si="45"/>
        <v>0</v>
      </c>
      <c r="O135" s="113"/>
      <c r="P135" s="114"/>
      <c r="Q135" s="115"/>
      <c r="R135" s="115"/>
    </row>
    <row r="136" spans="1:18" ht="11.25" x14ac:dyDescent="0.2">
      <c r="A136" s="141" t="s">
        <v>106</v>
      </c>
      <c r="B136" s="225">
        <f t="shared" si="46"/>
        <v>0</v>
      </c>
      <c r="C136" s="142">
        <f t="shared" si="46"/>
        <v>0</v>
      </c>
      <c r="D136" s="142">
        <f t="shared" si="46"/>
        <v>0</v>
      </c>
      <c r="E136" s="142">
        <f t="shared" si="46"/>
        <v>0</v>
      </c>
      <c r="F136" s="142">
        <f t="shared" si="46"/>
        <v>0</v>
      </c>
      <c r="G136" s="142">
        <f t="shared" si="46"/>
        <v>0</v>
      </c>
      <c r="H136" s="143">
        <f t="shared" si="46"/>
        <v>0</v>
      </c>
      <c r="I136" s="233">
        <f t="shared" si="46"/>
        <v>0</v>
      </c>
      <c r="J136" s="165"/>
      <c r="K136" s="137">
        <f t="shared" si="44"/>
        <v>0</v>
      </c>
      <c r="M136" s="224" t="str">
        <f t="shared" si="42"/>
        <v>19/20</v>
      </c>
      <c r="N136" s="139">
        <f t="shared" si="45"/>
        <v>0</v>
      </c>
      <c r="O136" s="113"/>
      <c r="P136" s="114"/>
      <c r="Q136" s="115"/>
      <c r="R136" s="115"/>
    </row>
    <row r="137" spans="1:18" ht="11.25" x14ac:dyDescent="0.2">
      <c r="A137" s="141" t="s">
        <v>113</v>
      </c>
      <c r="B137" s="225">
        <f t="shared" si="46"/>
        <v>0</v>
      </c>
      <c r="C137" s="142">
        <f t="shared" si="46"/>
        <v>0</v>
      </c>
      <c r="D137" s="142">
        <f t="shared" si="46"/>
        <v>0</v>
      </c>
      <c r="E137" s="142">
        <f t="shared" si="46"/>
        <v>0</v>
      </c>
      <c r="F137" s="142">
        <f t="shared" si="46"/>
        <v>0</v>
      </c>
      <c r="G137" s="142">
        <f t="shared" si="46"/>
        <v>0</v>
      </c>
      <c r="H137" s="143">
        <f t="shared" si="46"/>
        <v>0</v>
      </c>
      <c r="I137" s="233">
        <f t="shared" si="46"/>
        <v>0</v>
      </c>
      <c r="J137" s="165"/>
      <c r="K137" s="137">
        <f t="shared" si="44"/>
        <v>0</v>
      </c>
      <c r="M137" s="224" t="str">
        <f t="shared" si="42"/>
        <v>20/21</v>
      </c>
      <c r="N137" s="139">
        <f t="shared" si="45"/>
        <v>0</v>
      </c>
      <c r="O137" s="113"/>
      <c r="P137" s="114"/>
      <c r="Q137" s="115"/>
      <c r="R137" s="115"/>
    </row>
    <row r="138" spans="1:18" ht="11.25" x14ac:dyDescent="0.2">
      <c r="A138" s="145" t="s">
        <v>114</v>
      </c>
      <c r="B138" s="159">
        <f t="shared" ref="B138:I147" si="47">B92+B115</f>
        <v>0</v>
      </c>
      <c r="C138" s="146">
        <f t="shared" si="47"/>
        <v>0</v>
      </c>
      <c r="D138" s="146">
        <f t="shared" si="47"/>
        <v>0</v>
      </c>
      <c r="E138" s="146">
        <f t="shared" si="47"/>
        <v>0</v>
      </c>
      <c r="F138" s="146">
        <f t="shared" si="47"/>
        <v>0</v>
      </c>
      <c r="G138" s="146">
        <f t="shared" si="47"/>
        <v>0</v>
      </c>
      <c r="H138" s="147">
        <f t="shared" si="47"/>
        <v>0</v>
      </c>
      <c r="I138" s="234">
        <f t="shared" si="47"/>
        <v>0</v>
      </c>
      <c r="J138" s="166"/>
      <c r="K138" s="149">
        <f t="shared" si="44"/>
        <v>0</v>
      </c>
      <c r="M138" s="150" t="str">
        <f t="shared" si="42"/>
        <v>21/22</v>
      </c>
      <c r="N138" s="151">
        <f t="shared" si="45"/>
        <v>0</v>
      </c>
      <c r="O138" s="113"/>
    </row>
    <row r="139" spans="1:18" ht="11.25" x14ac:dyDescent="0.2">
      <c r="A139" s="114"/>
      <c r="B139" s="116"/>
      <c r="C139" s="116"/>
      <c r="D139" s="116"/>
      <c r="E139" s="116"/>
      <c r="F139" s="116"/>
      <c r="G139" s="116"/>
      <c r="H139" s="116"/>
      <c r="I139" s="116"/>
      <c r="J139" s="116"/>
      <c r="K139" s="115"/>
      <c r="M139" s="114"/>
      <c r="N139" s="115"/>
    </row>
    <row r="140" spans="1:18" ht="45.75" thickBot="1" x14ac:dyDescent="0.25">
      <c r="A140" s="120" t="s">
        <v>130</v>
      </c>
      <c r="B140" s="121" t="s">
        <v>25</v>
      </c>
      <c r="C140" s="121" t="s">
        <v>1</v>
      </c>
      <c r="D140" s="121" t="s">
        <v>103</v>
      </c>
      <c r="E140" s="121" t="s">
        <v>29</v>
      </c>
      <c r="F140" s="121" t="s">
        <v>80</v>
      </c>
      <c r="G140" s="121" t="s">
        <v>2</v>
      </c>
      <c r="H140" s="122" t="s">
        <v>0</v>
      </c>
      <c r="I140" s="121" t="s">
        <v>23</v>
      </c>
      <c r="J140" s="162"/>
      <c r="K140" s="122" t="s">
        <v>3</v>
      </c>
      <c r="M140" s="120" t="str">
        <f t="shared" ref="M140:M161" si="48">A140</f>
        <v>Studijní pobyty Erasmus + ICM</v>
      </c>
      <c r="N140" s="124" t="s">
        <v>3</v>
      </c>
    </row>
    <row r="141" spans="1:18" ht="12" thickTop="1" x14ac:dyDescent="0.2">
      <c r="A141" s="126" t="s">
        <v>40</v>
      </c>
      <c r="B141" s="127">
        <f t="shared" ref="B141:I150" si="49">B3+B72</f>
        <v>0</v>
      </c>
      <c r="C141" s="127">
        <f t="shared" si="49"/>
        <v>7</v>
      </c>
      <c r="D141" s="127">
        <f t="shared" si="49"/>
        <v>0</v>
      </c>
      <c r="E141" s="127">
        <f t="shared" si="49"/>
        <v>0</v>
      </c>
      <c r="F141" s="127">
        <f t="shared" si="49"/>
        <v>0</v>
      </c>
      <c r="G141" s="127">
        <f t="shared" si="49"/>
        <v>6</v>
      </c>
      <c r="H141" s="128">
        <f t="shared" si="49"/>
        <v>15</v>
      </c>
      <c r="I141" s="231">
        <f t="shared" si="49"/>
        <v>0</v>
      </c>
      <c r="J141" s="163"/>
      <c r="K141" s="130">
        <f t="shared" ref="K141:K161" si="50">SUM(B141:I141)</f>
        <v>28</v>
      </c>
      <c r="M141" s="131" t="str">
        <f t="shared" si="48"/>
        <v>01/02</v>
      </c>
      <c r="N141" s="132">
        <f t="shared" ref="N141:N161" si="51">K141</f>
        <v>28</v>
      </c>
    </row>
    <row r="142" spans="1:18" ht="11.25" x14ac:dyDescent="0.2">
      <c r="A142" s="133" t="s">
        <v>41</v>
      </c>
      <c r="B142" s="134">
        <f t="shared" si="49"/>
        <v>0</v>
      </c>
      <c r="C142" s="134">
        <f t="shared" si="49"/>
        <v>4</v>
      </c>
      <c r="D142" s="134">
        <f t="shared" si="49"/>
        <v>0</v>
      </c>
      <c r="E142" s="134">
        <f t="shared" si="49"/>
        <v>3</v>
      </c>
      <c r="F142" s="134">
        <f t="shared" si="49"/>
        <v>0</v>
      </c>
      <c r="G142" s="134">
        <f t="shared" si="49"/>
        <v>12</v>
      </c>
      <c r="H142" s="135">
        <f t="shared" si="49"/>
        <v>25</v>
      </c>
      <c r="I142" s="232">
        <f t="shared" si="49"/>
        <v>0</v>
      </c>
      <c r="J142" s="164"/>
      <c r="K142" s="137">
        <f t="shared" si="50"/>
        <v>44</v>
      </c>
      <c r="M142" s="138" t="str">
        <f t="shared" si="48"/>
        <v>02/03</v>
      </c>
      <c r="N142" s="139">
        <f t="shared" si="51"/>
        <v>44</v>
      </c>
    </row>
    <row r="143" spans="1:18" ht="11.25" x14ac:dyDescent="0.2">
      <c r="A143" s="133" t="s">
        <v>42</v>
      </c>
      <c r="B143" s="134">
        <f t="shared" si="49"/>
        <v>0</v>
      </c>
      <c r="C143" s="134">
        <f t="shared" si="49"/>
        <v>8</v>
      </c>
      <c r="D143" s="134">
        <f t="shared" si="49"/>
        <v>18</v>
      </c>
      <c r="E143" s="134">
        <f t="shared" si="49"/>
        <v>4</v>
      </c>
      <c r="F143" s="134">
        <f t="shared" si="49"/>
        <v>0</v>
      </c>
      <c r="G143" s="134">
        <f t="shared" si="49"/>
        <v>14</v>
      </c>
      <c r="H143" s="135">
        <f t="shared" si="49"/>
        <v>34</v>
      </c>
      <c r="I143" s="232">
        <f t="shared" si="49"/>
        <v>0</v>
      </c>
      <c r="J143" s="164"/>
      <c r="K143" s="137">
        <f t="shared" si="50"/>
        <v>78</v>
      </c>
      <c r="M143" s="138" t="str">
        <f t="shared" si="48"/>
        <v>03/04</v>
      </c>
      <c r="N143" s="139">
        <f t="shared" si="51"/>
        <v>78</v>
      </c>
    </row>
    <row r="144" spans="1:18" ht="11.25" x14ac:dyDescent="0.2">
      <c r="A144" s="140" t="s">
        <v>43</v>
      </c>
      <c r="B144" s="134">
        <f t="shared" si="49"/>
        <v>0</v>
      </c>
      <c r="C144" s="134">
        <f t="shared" si="49"/>
        <v>20</v>
      </c>
      <c r="D144" s="134">
        <f t="shared" si="49"/>
        <v>14</v>
      </c>
      <c r="E144" s="134">
        <f t="shared" si="49"/>
        <v>22</v>
      </c>
      <c r="F144" s="134">
        <f t="shared" si="49"/>
        <v>0</v>
      </c>
      <c r="G144" s="134">
        <f t="shared" si="49"/>
        <v>17</v>
      </c>
      <c r="H144" s="135">
        <f t="shared" si="49"/>
        <v>80</v>
      </c>
      <c r="I144" s="232">
        <f t="shared" si="49"/>
        <v>0</v>
      </c>
      <c r="J144" s="164"/>
      <c r="K144" s="137">
        <f t="shared" si="50"/>
        <v>153</v>
      </c>
      <c r="M144" s="138" t="str">
        <f t="shared" si="48"/>
        <v>04/05</v>
      </c>
      <c r="N144" s="139">
        <f t="shared" si="51"/>
        <v>153</v>
      </c>
    </row>
    <row r="145" spans="1:14" ht="11.25" x14ac:dyDescent="0.2">
      <c r="A145" s="140" t="s">
        <v>44</v>
      </c>
      <c r="B145" s="134">
        <f t="shared" si="49"/>
        <v>27</v>
      </c>
      <c r="C145" s="134">
        <f t="shared" si="49"/>
        <v>45</v>
      </c>
      <c r="D145" s="134">
        <f t="shared" si="49"/>
        <v>14</v>
      </c>
      <c r="E145" s="134">
        <f t="shared" si="49"/>
        <v>18</v>
      </c>
      <c r="F145" s="134">
        <f t="shared" si="49"/>
        <v>0</v>
      </c>
      <c r="G145" s="134">
        <f t="shared" si="49"/>
        <v>18</v>
      </c>
      <c r="H145" s="135">
        <f t="shared" si="49"/>
        <v>83</v>
      </c>
      <c r="I145" s="232">
        <f t="shared" si="49"/>
        <v>1</v>
      </c>
      <c r="J145" s="164"/>
      <c r="K145" s="137">
        <f t="shared" si="50"/>
        <v>206</v>
      </c>
      <c r="M145" s="138" t="str">
        <f t="shared" si="48"/>
        <v>05/06</v>
      </c>
      <c r="N145" s="139">
        <f t="shared" si="51"/>
        <v>206</v>
      </c>
    </row>
    <row r="146" spans="1:14" ht="11.25" x14ac:dyDescent="0.2">
      <c r="A146" s="141" t="s">
        <v>46</v>
      </c>
      <c r="B146" s="134">
        <f t="shared" si="49"/>
        <v>40</v>
      </c>
      <c r="C146" s="134">
        <f t="shared" si="49"/>
        <v>28</v>
      </c>
      <c r="D146" s="134">
        <f t="shared" si="49"/>
        <v>5</v>
      </c>
      <c r="E146" s="134">
        <f t="shared" si="49"/>
        <v>32</v>
      </c>
      <c r="F146" s="134">
        <f t="shared" si="49"/>
        <v>5</v>
      </c>
      <c r="G146" s="134">
        <f t="shared" si="49"/>
        <v>25</v>
      </c>
      <c r="H146" s="135">
        <f t="shared" si="49"/>
        <v>48</v>
      </c>
      <c r="I146" s="232">
        <f t="shared" si="49"/>
        <v>3</v>
      </c>
      <c r="J146" s="165"/>
      <c r="K146" s="137">
        <f t="shared" si="50"/>
        <v>186</v>
      </c>
      <c r="M146" s="138" t="str">
        <f t="shared" si="48"/>
        <v>06/07</v>
      </c>
      <c r="N146" s="139">
        <f t="shared" si="51"/>
        <v>186</v>
      </c>
    </row>
    <row r="147" spans="1:14" ht="11.25" x14ac:dyDescent="0.2">
      <c r="A147" s="140" t="s">
        <v>45</v>
      </c>
      <c r="B147" s="134">
        <f t="shared" si="49"/>
        <v>46</v>
      </c>
      <c r="C147" s="134">
        <f t="shared" si="49"/>
        <v>39</v>
      </c>
      <c r="D147" s="134">
        <f t="shared" si="49"/>
        <v>2</v>
      </c>
      <c r="E147" s="134">
        <f t="shared" si="49"/>
        <v>39</v>
      </c>
      <c r="F147" s="134">
        <f t="shared" si="49"/>
        <v>2</v>
      </c>
      <c r="G147" s="134">
        <f t="shared" si="49"/>
        <v>17</v>
      </c>
      <c r="H147" s="135">
        <f t="shared" si="49"/>
        <v>43</v>
      </c>
      <c r="I147" s="232">
        <f t="shared" si="49"/>
        <v>9</v>
      </c>
      <c r="J147" s="164"/>
      <c r="K147" s="137">
        <f t="shared" si="50"/>
        <v>197</v>
      </c>
      <c r="M147" s="138" t="str">
        <f t="shared" si="48"/>
        <v>07/08</v>
      </c>
      <c r="N147" s="139">
        <f t="shared" si="51"/>
        <v>197</v>
      </c>
    </row>
    <row r="148" spans="1:14" ht="11.25" x14ac:dyDescent="0.2">
      <c r="A148" s="140" t="s">
        <v>47</v>
      </c>
      <c r="B148" s="134">
        <f t="shared" si="49"/>
        <v>45</v>
      </c>
      <c r="C148" s="134">
        <f t="shared" si="49"/>
        <v>55</v>
      </c>
      <c r="D148" s="134">
        <f t="shared" si="49"/>
        <v>0</v>
      </c>
      <c r="E148" s="134">
        <f t="shared" si="49"/>
        <v>34</v>
      </c>
      <c r="F148" s="134">
        <f t="shared" si="49"/>
        <v>0</v>
      </c>
      <c r="G148" s="134">
        <f t="shared" si="49"/>
        <v>20</v>
      </c>
      <c r="H148" s="135">
        <f t="shared" si="49"/>
        <v>35</v>
      </c>
      <c r="I148" s="232">
        <f t="shared" si="49"/>
        <v>4</v>
      </c>
      <c r="J148" s="164"/>
      <c r="K148" s="137">
        <f t="shared" si="50"/>
        <v>193</v>
      </c>
      <c r="M148" s="138" t="str">
        <f t="shared" si="48"/>
        <v>08/09</v>
      </c>
      <c r="N148" s="139">
        <f t="shared" si="51"/>
        <v>193</v>
      </c>
    </row>
    <row r="149" spans="1:14" ht="11.25" x14ac:dyDescent="0.2">
      <c r="A149" s="141" t="s">
        <v>49</v>
      </c>
      <c r="B149" s="134">
        <f t="shared" si="49"/>
        <v>31</v>
      </c>
      <c r="C149" s="134">
        <f t="shared" si="49"/>
        <v>41</v>
      </c>
      <c r="D149" s="134">
        <f t="shared" si="49"/>
        <v>1</v>
      </c>
      <c r="E149" s="134">
        <f t="shared" si="49"/>
        <v>39</v>
      </c>
      <c r="F149" s="134">
        <f t="shared" si="49"/>
        <v>3</v>
      </c>
      <c r="G149" s="134">
        <f t="shared" si="49"/>
        <v>12</v>
      </c>
      <c r="H149" s="135">
        <f t="shared" si="49"/>
        <v>34</v>
      </c>
      <c r="I149" s="232">
        <f t="shared" si="49"/>
        <v>11</v>
      </c>
      <c r="J149" s="165"/>
      <c r="K149" s="137">
        <f t="shared" si="50"/>
        <v>172</v>
      </c>
      <c r="M149" s="138" t="str">
        <f t="shared" si="48"/>
        <v>09/10</v>
      </c>
      <c r="N149" s="139">
        <f t="shared" si="51"/>
        <v>172</v>
      </c>
    </row>
    <row r="150" spans="1:14" ht="11.25" x14ac:dyDescent="0.2">
      <c r="A150" s="141" t="s">
        <v>53</v>
      </c>
      <c r="B150" s="158">
        <f t="shared" si="49"/>
        <v>55</v>
      </c>
      <c r="C150" s="134">
        <f t="shared" si="49"/>
        <v>38</v>
      </c>
      <c r="D150" s="134">
        <f t="shared" si="49"/>
        <v>0</v>
      </c>
      <c r="E150" s="134">
        <f t="shared" si="49"/>
        <v>38</v>
      </c>
      <c r="F150" s="134">
        <f t="shared" si="49"/>
        <v>8</v>
      </c>
      <c r="G150" s="134">
        <f t="shared" si="49"/>
        <v>7</v>
      </c>
      <c r="H150" s="135">
        <f t="shared" si="49"/>
        <v>31</v>
      </c>
      <c r="I150" s="232">
        <f t="shared" si="49"/>
        <v>20</v>
      </c>
      <c r="J150" s="165"/>
      <c r="K150" s="137">
        <f t="shared" si="50"/>
        <v>197</v>
      </c>
      <c r="M150" s="138" t="str">
        <f t="shared" si="48"/>
        <v>10/11</v>
      </c>
      <c r="N150" s="139">
        <f t="shared" si="51"/>
        <v>197</v>
      </c>
    </row>
    <row r="151" spans="1:14" ht="11.25" x14ac:dyDescent="0.2">
      <c r="A151" s="141" t="s">
        <v>58</v>
      </c>
      <c r="B151" s="225">
        <f t="shared" ref="B151:I160" si="52">B13+B82</f>
        <v>42</v>
      </c>
      <c r="C151" s="142">
        <f t="shared" si="52"/>
        <v>64</v>
      </c>
      <c r="D151" s="142">
        <f t="shared" si="52"/>
        <v>1</v>
      </c>
      <c r="E151" s="142">
        <f t="shared" si="52"/>
        <v>42</v>
      </c>
      <c r="F151" s="142">
        <f t="shared" si="52"/>
        <v>6</v>
      </c>
      <c r="G151" s="142">
        <f t="shared" si="52"/>
        <v>11</v>
      </c>
      <c r="H151" s="143">
        <f t="shared" si="52"/>
        <v>45</v>
      </c>
      <c r="I151" s="233">
        <f t="shared" si="52"/>
        <v>11</v>
      </c>
      <c r="J151" s="165"/>
      <c r="K151" s="137">
        <f t="shared" si="50"/>
        <v>222</v>
      </c>
      <c r="M151" s="224" t="str">
        <f t="shared" si="48"/>
        <v>11/12</v>
      </c>
      <c r="N151" s="139">
        <f t="shared" si="51"/>
        <v>222</v>
      </c>
    </row>
    <row r="152" spans="1:14" ht="11.25" x14ac:dyDescent="0.2">
      <c r="A152" s="141" t="s">
        <v>79</v>
      </c>
      <c r="B152" s="225">
        <f t="shared" si="52"/>
        <v>44</v>
      </c>
      <c r="C152" s="142">
        <f t="shared" si="52"/>
        <v>53</v>
      </c>
      <c r="D152" s="142">
        <f t="shared" si="52"/>
        <v>1</v>
      </c>
      <c r="E152" s="142">
        <f t="shared" si="52"/>
        <v>46</v>
      </c>
      <c r="F152" s="142">
        <f t="shared" si="52"/>
        <v>5</v>
      </c>
      <c r="G152" s="142">
        <f t="shared" si="52"/>
        <v>6</v>
      </c>
      <c r="H152" s="143">
        <f t="shared" si="52"/>
        <v>48</v>
      </c>
      <c r="I152" s="233">
        <f t="shared" si="52"/>
        <v>9</v>
      </c>
      <c r="J152" s="165"/>
      <c r="K152" s="137">
        <f t="shared" si="50"/>
        <v>212</v>
      </c>
      <c r="M152" s="224" t="str">
        <f t="shared" si="48"/>
        <v>12/13</v>
      </c>
      <c r="N152" s="139">
        <f t="shared" si="51"/>
        <v>212</v>
      </c>
    </row>
    <row r="153" spans="1:14" ht="11.25" x14ac:dyDescent="0.2">
      <c r="A153" s="141" t="s">
        <v>83</v>
      </c>
      <c r="B153" s="225">
        <f t="shared" si="52"/>
        <v>30</v>
      </c>
      <c r="C153" s="142">
        <f t="shared" si="52"/>
        <v>29</v>
      </c>
      <c r="D153" s="142">
        <f t="shared" si="52"/>
        <v>3</v>
      </c>
      <c r="E153" s="142">
        <f t="shared" si="52"/>
        <v>37</v>
      </c>
      <c r="F153" s="142">
        <f t="shared" si="52"/>
        <v>12</v>
      </c>
      <c r="G153" s="142">
        <f t="shared" si="52"/>
        <v>13</v>
      </c>
      <c r="H153" s="143">
        <f t="shared" si="52"/>
        <v>29</v>
      </c>
      <c r="I153" s="233">
        <f t="shared" si="52"/>
        <v>10</v>
      </c>
      <c r="J153" s="165"/>
      <c r="K153" s="137">
        <f t="shared" si="50"/>
        <v>163</v>
      </c>
      <c r="M153" s="224" t="str">
        <f t="shared" si="48"/>
        <v>13/14</v>
      </c>
      <c r="N153" s="139">
        <f t="shared" si="51"/>
        <v>163</v>
      </c>
    </row>
    <row r="154" spans="1:14" ht="11.25" x14ac:dyDescent="0.2">
      <c r="A154" s="141" t="s">
        <v>86</v>
      </c>
      <c r="B154" s="225">
        <f t="shared" si="52"/>
        <v>30</v>
      </c>
      <c r="C154" s="142">
        <f t="shared" si="52"/>
        <v>34</v>
      </c>
      <c r="D154" s="142">
        <f t="shared" si="52"/>
        <v>5</v>
      </c>
      <c r="E154" s="142">
        <f t="shared" si="52"/>
        <v>49</v>
      </c>
      <c r="F154" s="142">
        <f t="shared" si="52"/>
        <v>7</v>
      </c>
      <c r="G154" s="142">
        <f t="shared" si="52"/>
        <v>6</v>
      </c>
      <c r="H154" s="143">
        <f t="shared" si="52"/>
        <v>27</v>
      </c>
      <c r="I154" s="233">
        <f t="shared" si="52"/>
        <v>15</v>
      </c>
      <c r="J154" s="165"/>
      <c r="K154" s="137">
        <f t="shared" si="50"/>
        <v>173</v>
      </c>
      <c r="M154" s="224" t="str">
        <f t="shared" si="48"/>
        <v>14/15</v>
      </c>
      <c r="N154" s="139">
        <f t="shared" si="51"/>
        <v>173</v>
      </c>
    </row>
    <row r="155" spans="1:14" ht="11.25" x14ac:dyDescent="0.2">
      <c r="A155" s="141" t="s">
        <v>88</v>
      </c>
      <c r="B155" s="225">
        <f t="shared" si="52"/>
        <v>32</v>
      </c>
      <c r="C155" s="142">
        <f t="shared" si="52"/>
        <v>21</v>
      </c>
      <c r="D155" s="142">
        <f t="shared" si="52"/>
        <v>1</v>
      </c>
      <c r="E155" s="142">
        <f t="shared" si="52"/>
        <v>49</v>
      </c>
      <c r="F155" s="142">
        <f t="shared" si="52"/>
        <v>11</v>
      </c>
      <c r="G155" s="142">
        <f t="shared" si="52"/>
        <v>14</v>
      </c>
      <c r="H155" s="143">
        <f t="shared" si="52"/>
        <v>33</v>
      </c>
      <c r="I155" s="233">
        <f t="shared" si="52"/>
        <v>9</v>
      </c>
      <c r="J155" s="165"/>
      <c r="K155" s="137">
        <f t="shared" si="50"/>
        <v>170</v>
      </c>
      <c r="M155" s="224" t="str">
        <f t="shared" si="48"/>
        <v>15/16</v>
      </c>
      <c r="N155" s="139">
        <f t="shared" si="51"/>
        <v>170</v>
      </c>
    </row>
    <row r="156" spans="1:14" ht="11.25" x14ac:dyDescent="0.2">
      <c r="A156" s="141" t="s">
        <v>98</v>
      </c>
      <c r="B156" s="225">
        <f t="shared" si="52"/>
        <v>21</v>
      </c>
      <c r="C156" s="142">
        <f t="shared" si="52"/>
        <v>20</v>
      </c>
      <c r="D156" s="142">
        <f t="shared" si="52"/>
        <v>3</v>
      </c>
      <c r="E156" s="142">
        <f t="shared" si="52"/>
        <v>35</v>
      </c>
      <c r="F156" s="142">
        <f t="shared" si="52"/>
        <v>14</v>
      </c>
      <c r="G156" s="142">
        <f t="shared" si="52"/>
        <v>8</v>
      </c>
      <c r="H156" s="143">
        <f t="shared" si="52"/>
        <v>19</v>
      </c>
      <c r="I156" s="233">
        <f t="shared" si="52"/>
        <v>10</v>
      </c>
      <c r="J156" s="165"/>
      <c r="K156" s="137">
        <f t="shared" si="50"/>
        <v>130</v>
      </c>
      <c r="M156" s="224" t="str">
        <f t="shared" si="48"/>
        <v>16/17</v>
      </c>
      <c r="N156" s="139">
        <f t="shared" si="51"/>
        <v>130</v>
      </c>
    </row>
    <row r="157" spans="1:14" ht="11.25" x14ac:dyDescent="0.2">
      <c r="A157" s="141" t="s">
        <v>102</v>
      </c>
      <c r="B157" s="225">
        <f t="shared" si="52"/>
        <v>22</v>
      </c>
      <c r="C157" s="142">
        <f t="shared" si="52"/>
        <v>16</v>
      </c>
      <c r="D157" s="142">
        <f t="shared" si="52"/>
        <v>3</v>
      </c>
      <c r="E157" s="142">
        <f t="shared" si="52"/>
        <v>28</v>
      </c>
      <c r="F157" s="142">
        <f t="shared" si="52"/>
        <v>8</v>
      </c>
      <c r="G157" s="142">
        <f t="shared" si="52"/>
        <v>8</v>
      </c>
      <c r="H157" s="143">
        <f t="shared" si="52"/>
        <v>13</v>
      </c>
      <c r="I157" s="233">
        <f t="shared" si="52"/>
        <v>10</v>
      </c>
      <c r="J157" s="165"/>
      <c r="K157" s="137">
        <f t="shared" si="50"/>
        <v>108</v>
      </c>
      <c r="M157" s="224" t="str">
        <f t="shared" si="48"/>
        <v>17/18</v>
      </c>
      <c r="N157" s="139">
        <f t="shared" si="51"/>
        <v>108</v>
      </c>
    </row>
    <row r="158" spans="1:14" ht="11.25" x14ac:dyDescent="0.2">
      <c r="A158" s="141" t="s">
        <v>104</v>
      </c>
      <c r="B158" s="225">
        <f t="shared" si="52"/>
        <v>18</v>
      </c>
      <c r="C158" s="142">
        <f t="shared" si="52"/>
        <v>11</v>
      </c>
      <c r="D158" s="142">
        <f t="shared" si="52"/>
        <v>11</v>
      </c>
      <c r="E158" s="142">
        <f t="shared" si="52"/>
        <v>38</v>
      </c>
      <c r="F158" s="142">
        <f t="shared" si="52"/>
        <v>7</v>
      </c>
      <c r="G158" s="142">
        <f t="shared" si="52"/>
        <v>0</v>
      </c>
      <c r="H158" s="143">
        <f t="shared" si="52"/>
        <v>16</v>
      </c>
      <c r="I158" s="233">
        <f t="shared" si="52"/>
        <v>16</v>
      </c>
      <c r="J158" s="165"/>
      <c r="K158" s="137">
        <f t="shared" si="50"/>
        <v>117</v>
      </c>
      <c r="M158" s="224" t="str">
        <f t="shared" si="48"/>
        <v>18/19</v>
      </c>
      <c r="N158" s="139">
        <f t="shared" si="51"/>
        <v>117</v>
      </c>
    </row>
    <row r="159" spans="1:14" ht="11.25" x14ac:dyDescent="0.2">
      <c r="A159" s="141" t="s">
        <v>106</v>
      </c>
      <c r="B159" s="225">
        <f t="shared" si="52"/>
        <v>12</v>
      </c>
      <c r="C159" s="142">
        <f t="shared" si="52"/>
        <v>10</v>
      </c>
      <c r="D159" s="142">
        <f t="shared" si="52"/>
        <v>1</v>
      </c>
      <c r="E159" s="142">
        <f t="shared" si="52"/>
        <v>41</v>
      </c>
      <c r="F159" s="142">
        <f t="shared" si="52"/>
        <v>1</v>
      </c>
      <c r="G159" s="142">
        <f t="shared" si="52"/>
        <v>3</v>
      </c>
      <c r="H159" s="143">
        <f t="shared" si="52"/>
        <v>16</v>
      </c>
      <c r="I159" s="233">
        <f t="shared" si="52"/>
        <v>15</v>
      </c>
      <c r="J159" s="165"/>
      <c r="K159" s="137">
        <f t="shared" si="50"/>
        <v>99</v>
      </c>
      <c r="M159" s="224" t="str">
        <f t="shared" si="48"/>
        <v>19/20</v>
      </c>
      <c r="N159" s="139">
        <f t="shared" si="51"/>
        <v>99</v>
      </c>
    </row>
    <row r="160" spans="1:14" ht="11.25" x14ac:dyDescent="0.2">
      <c r="A160" s="141" t="s">
        <v>113</v>
      </c>
      <c r="B160" s="225">
        <f t="shared" si="52"/>
        <v>7</v>
      </c>
      <c r="C160" s="142">
        <f t="shared" si="52"/>
        <v>1</v>
      </c>
      <c r="D160" s="142">
        <f t="shared" si="52"/>
        <v>1</v>
      </c>
      <c r="E160" s="142">
        <f t="shared" si="52"/>
        <v>9</v>
      </c>
      <c r="F160" s="142">
        <f t="shared" si="52"/>
        <v>1</v>
      </c>
      <c r="G160" s="142">
        <f t="shared" si="52"/>
        <v>5</v>
      </c>
      <c r="H160" s="143">
        <f t="shared" si="52"/>
        <v>8</v>
      </c>
      <c r="I160" s="233">
        <f t="shared" si="52"/>
        <v>5</v>
      </c>
      <c r="J160" s="165"/>
      <c r="K160" s="137">
        <f t="shared" si="50"/>
        <v>37</v>
      </c>
      <c r="M160" s="224" t="str">
        <f t="shared" si="48"/>
        <v>20/21</v>
      </c>
      <c r="N160" s="139">
        <f t="shared" si="51"/>
        <v>37</v>
      </c>
    </row>
    <row r="161" spans="1:14" ht="11.25" x14ac:dyDescent="0.2">
      <c r="A161" s="145" t="s">
        <v>114</v>
      </c>
      <c r="B161" s="159">
        <f t="shared" ref="B161:I170" si="53">B23+B92</f>
        <v>7</v>
      </c>
      <c r="C161" s="146">
        <f t="shared" si="53"/>
        <v>4</v>
      </c>
      <c r="D161" s="146">
        <f t="shared" si="53"/>
        <v>0</v>
      </c>
      <c r="E161" s="146">
        <f t="shared" si="53"/>
        <v>24</v>
      </c>
      <c r="F161" s="146">
        <f t="shared" si="53"/>
        <v>6</v>
      </c>
      <c r="G161" s="146">
        <f t="shared" si="53"/>
        <v>3</v>
      </c>
      <c r="H161" s="147">
        <f t="shared" si="53"/>
        <v>20</v>
      </c>
      <c r="I161" s="234">
        <f t="shared" si="53"/>
        <v>4</v>
      </c>
      <c r="J161" s="166"/>
      <c r="K161" s="149">
        <f t="shared" si="50"/>
        <v>68</v>
      </c>
      <c r="M161" s="150" t="str">
        <f t="shared" si="48"/>
        <v>21/22</v>
      </c>
      <c r="N161" s="151">
        <f t="shared" si="51"/>
        <v>68</v>
      </c>
    </row>
    <row r="162" spans="1:14" ht="11.25" x14ac:dyDescent="0.2">
      <c r="A162" s="114"/>
      <c r="B162" s="116"/>
      <c r="C162" s="116"/>
      <c r="D162" s="116"/>
      <c r="E162" s="116"/>
      <c r="F162" s="116"/>
      <c r="G162" s="116"/>
      <c r="H162" s="116"/>
      <c r="I162" s="116"/>
      <c r="J162" s="116"/>
      <c r="K162" s="115"/>
      <c r="M162" s="114"/>
      <c r="N162" s="115"/>
    </row>
    <row r="163" spans="1:14" ht="45.75" thickBot="1" x14ac:dyDescent="0.25">
      <c r="A163" s="120" t="s">
        <v>131</v>
      </c>
      <c r="B163" s="121" t="s">
        <v>25</v>
      </c>
      <c r="C163" s="121" t="s">
        <v>1</v>
      </c>
      <c r="D163" s="121" t="s">
        <v>103</v>
      </c>
      <c r="E163" s="121" t="s">
        <v>29</v>
      </c>
      <c r="F163" s="121" t="s">
        <v>80</v>
      </c>
      <c r="G163" s="121" t="s">
        <v>2</v>
      </c>
      <c r="H163" s="122" t="s">
        <v>0</v>
      </c>
      <c r="I163" s="121" t="s">
        <v>23</v>
      </c>
      <c r="J163" s="162"/>
      <c r="K163" s="122" t="s">
        <v>3</v>
      </c>
      <c r="M163" s="120" t="str">
        <f t="shared" ref="M163:M184" si="54">A163</f>
        <v>Praktické stáže Erasmus + ICM</v>
      </c>
      <c r="N163" s="124" t="s">
        <v>3</v>
      </c>
    </row>
    <row r="164" spans="1:14" ht="12" thickTop="1" x14ac:dyDescent="0.2">
      <c r="A164" s="126" t="s">
        <v>40</v>
      </c>
      <c r="B164" s="127">
        <f t="shared" ref="B164:I173" si="55">B26+B95</f>
        <v>0</v>
      </c>
      <c r="C164" s="127">
        <f t="shared" si="55"/>
        <v>0</v>
      </c>
      <c r="D164" s="127">
        <f t="shared" si="55"/>
        <v>0</v>
      </c>
      <c r="E164" s="127">
        <f t="shared" si="55"/>
        <v>0</v>
      </c>
      <c r="F164" s="127">
        <f t="shared" si="55"/>
        <v>0</v>
      </c>
      <c r="G164" s="127">
        <f t="shared" si="55"/>
        <v>0</v>
      </c>
      <c r="H164" s="128">
        <f t="shared" si="55"/>
        <v>0</v>
      </c>
      <c r="I164" s="231">
        <f t="shared" si="55"/>
        <v>0</v>
      </c>
      <c r="J164" s="163"/>
      <c r="K164" s="130">
        <f t="shared" ref="K164:K184" si="56">SUM(B164:I164)</f>
        <v>0</v>
      </c>
      <c r="M164" s="131" t="str">
        <f t="shared" si="54"/>
        <v>01/02</v>
      </c>
      <c r="N164" s="132">
        <f t="shared" ref="N164:N184" si="57">K164</f>
        <v>0</v>
      </c>
    </row>
    <row r="165" spans="1:14" ht="11.25" x14ac:dyDescent="0.2">
      <c r="A165" s="133" t="s">
        <v>41</v>
      </c>
      <c r="B165" s="134">
        <f t="shared" si="55"/>
        <v>0</v>
      </c>
      <c r="C165" s="134">
        <f t="shared" si="55"/>
        <v>0</v>
      </c>
      <c r="D165" s="134">
        <f t="shared" si="55"/>
        <v>0</v>
      </c>
      <c r="E165" s="134">
        <f t="shared" si="55"/>
        <v>0</v>
      </c>
      <c r="F165" s="134">
        <f t="shared" si="55"/>
        <v>0</v>
      </c>
      <c r="G165" s="134">
        <f t="shared" si="55"/>
        <v>0</v>
      </c>
      <c r="H165" s="135">
        <f t="shared" si="55"/>
        <v>0</v>
      </c>
      <c r="I165" s="232">
        <f t="shared" si="55"/>
        <v>0</v>
      </c>
      <c r="J165" s="164"/>
      <c r="K165" s="137">
        <f t="shared" si="56"/>
        <v>0</v>
      </c>
      <c r="M165" s="138" t="str">
        <f t="shared" si="54"/>
        <v>02/03</v>
      </c>
      <c r="N165" s="139">
        <f t="shared" si="57"/>
        <v>0</v>
      </c>
    </row>
    <row r="166" spans="1:14" ht="11.25" x14ac:dyDescent="0.2">
      <c r="A166" s="133" t="s">
        <v>42</v>
      </c>
      <c r="B166" s="134">
        <f t="shared" si="55"/>
        <v>0</v>
      </c>
      <c r="C166" s="134">
        <f t="shared" si="55"/>
        <v>0</v>
      </c>
      <c r="D166" s="134">
        <f t="shared" si="55"/>
        <v>0</v>
      </c>
      <c r="E166" s="134">
        <f t="shared" si="55"/>
        <v>0</v>
      </c>
      <c r="F166" s="134">
        <f t="shared" si="55"/>
        <v>0</v>
      </c>
      <c r="G166" s="134">
        <f t="shared" si="55"/>
        <v>0</v>
      </c>
      <c r="H166" s="135">
        <f t="shared" si="55"/>
        <v>0</v>
      </c>
      <c r="I166" s="232">
        <f t="shared" si="55"/>
        <v>0</v>
      </c>
      <c r="J166" s="164"/>
      <c r="K166" s="137">
        <f t="shared" si="56"/>
        <v>0</v>
      </c>
      <c r="M166" s="138" t="str">
        <f t="shared" si="54"/>
        <v>03/04</v>
      </c>
      <c r="N166" s="139">
        <f t="shared" si="57"/>
        <v>0</v>
      </c>
    </row>
    <row r="167" spans="1:14" ht="11.25" x14ac:dyDescent="0.2">
      <c r="A167" s="140" t="s">
        <v>43</v>
      </c>
      <c r="B167" s="134">
        <f t="shared" si="55"/>
        <v>0</v>
      </c>
      <c r="C167" s="134">
        <f t="shared" si="55"/>
        <v>0</v>
      </c>
      <c r="D167" s="134">
        <f t="shared" si="55"/>
        <v>0</v>
      </c>
      <c r="E167" s="134">
        <f t="shared" si="55"/>
        <v>0</v>
      </c>
      <c r="F167" s="134">
        <f t="shared" si="55"/>
        <v>0</v>
      </c>
      <c r="G167" s="134">
        <f t="shared" si="55"/>
        <v>0</v>
      </c>
      <c r="H167" s="135">
        <f t="shared" si="55"/>
        <v>0</v>
      </c>
      <c r="I167" s="232">
        <f t="shared" si="55"/>
        <v>0</v>
      </c>
      <c r="J167" s="164"/>
      <c r="K167" s="137">
        <f t="shared" si="56"/>
        <v>0</v>
      </c>
      <c r="M167" s="138" t="str">
        <f t="shared" si="54"/>
        <v>04/05</v>
      </c>
      <c r="N167" s="139">
        <f t="shared" si="57"/>
        <v>0</v>
      </c>
    </row>
    <row r="168" spans="1:14" ht="11.25" x14ac:dyDescent="0.2">
      <c r="A168" s="140" t="s">
        <v>44</v>
      </c>
      <c r="B168" s="134">
        <f t="shared" si="55"/>
        <v>0</v>
      </c>
      <c r="C168" s="134">
        <f t="shared" si="55"/>
        <v>0</v>
      </c>
      <c r="D168" s="134">
        <f t="shared" si="55"/>
        <v>0</v>
      </c>
      <c r="E168" s="134">
        <f t="shared" si="55"/>
        <v>0</v>
      </c>
      <c r="F168" s="134">
        <f t="shared" si="55"/>
        <v>0</v>
      </c>
      <c r="G168" s="134">
        <f t="shared" si="55"/>
        <v>0</v>
      </c>
      <c r="H168" s="135">
        <f t="shared" si="55"/>
        <v>0</v>
      </c>
      <c r="I168" s="232">
        <f t="shared" si="55"/>
        <v>0</v>
      </c>
      <c r="J168" s="164"/>
      <c r="K168" s="137">
        <f t="shared" si="56"/>
        <v>0</v>
      </c>
      <c r="M168" s="138" t="str">
        <f t="shared" si="54"/>
        <v>05/06</v>
      </c>
      <c r="N168" s="139">
        <f t="shared" si="57"/>
        <v>0</v>
      </c>
    </row>
    <row r="169" spans="1:14" ht="11.25" x14ac:dyDescent="0.2">
      <c r="A169" s="141" t="s">
        <v>46</v>
      </c>
      <c r="B169" s="134">
        <f t="shared" si="55"/>
        <v>0</v>
      </c>
      <c r="C169" s="134">
        <f t="shared" si="55"/>
        <v>0</v>
      </c>
      <c r="D169" s="134">
        <f t="shared" si="55"/>
        <v>0</v>
      </c>
      <c r="E169" s="134">
        <f t="shared" si="55"/>
        <v>0</v>
      </c>
      <c r="F169" s="134">
        <f t="shared" si="55"/>
        <v>0</v>
      </c>
      <c r="G169" s="134">
        <f t="shared" si="55"/>
        <v>0</v>
      </c>
      <c r="H169" s="135">
        <f t="shared" si="55"/>
        <v>0</v>
      </c>
      <c r="I169" s="232">
        <f t="shared" si="55"/>
        <v>0</v>
      </c>
      <c r="J169" s="165"/>
      <c r="K169" s="137">
        <f t="shared" si="56"/>
        <v>0</v>
      </c>
      <c r="M169" s="138" t="str">
        <f t="shared" si="54"/>
        <v>06/07</v>
      </c>
      <c r="N169" s="139">
        <f t="shared" si="57"/>
        <v>0</v>
      </c>
    </row>
    <row r="170" spans="1:14" ht="11.25" x14ac:dyDescent="0.2">
      <c r="A170" s="140" t="s">
        <v>45</v>
      </c>
      <c r="B170" s="134">
        <f t="shared" si="55"/>
        <v>2</v>
      </c>
      <c r="C170" s="134">
        <f t="shared" si="55"/>
        <v>2</v>
      </c>
      <c r="D170" s="134">
        <f t="shared" si="55"/>
        <v>0</v>
      </c>
      <c r="E170" s="134">
        <f t="shared" si="55"/>
        <v>3</v>
      </c>
      <c r="F170" s="134">
        <f t="shared" si="55"/>
        <v>0</v>
      </c>
      <c r="G170" s="134">
        <f t="shared" si="55"/>
        <v>1</v>
      </c>
      <c r="H170" s="135">
        <f t="shared" si="55"/>
        <v>1</v>
      </c>
      <c r="I170" s="232">
        <f t="shared" si="55"/>
        <v>0</v>
      </c>
      <c r="J170" s="164"/>
      <c r="K170" s="137">
        <f t="shared" si="56"/>
        <v>9</v>
      </c>
      <c r="M170" s="138" t="str">
        <f t="shared" si="54"/>
        <v>07/08</v>
      </c>
      <c r="N170" s="139">
        <f t="shared" si="57"/>
        <v>9</v>
      </c>
    </row>
    <row r="171" spans="1:14" ht="11.25" x14ac:dyDescent="0.2">
      <c r="A171" s="140" t="s">
        <v>47</v>
      </c>
      <c r="B171" s="134">
        <f t="shared" si="55"/>
        <v>6</v>
      </c>
      <c r="C171" s="134">
        <f t="shared" si="55"/>
        <v>2</v>
      </c>
      <c r="D171" s="134">
        <f t="shared" si="55"/>
        <v>0</v>
      </c>
      <c r="E171" s="134">
        <f t="shared" si="55"/>
        <v>19</v>
      </c>
      <c r="F171" s="134">
        <f t="shared" si="55"/>
        <v>0</v>
      </c>
      <c r="G171" s="134">
        <f t="shared" si="55"/>
        <v>4</v>
      </c>
      <c r="H171" s="135">
        <f t="shared" si="55"/>
        <v>2</v>
      </c>
      <c r="I171" s="232">
        <f t="shared" si="55"/>
        <v>1</v>
      </c>
      <c r="J171" s="164"/>
      <c r="K171" s="137">
        <f t="shared" si="56"/>
        <v>34</v>
      </c>
      <c r="M171" s="138" t="str">
        <f t="shared" si="54"/>
        <v>08/09</v>
      </c>
      <c r="N171" s="139">
        <f t="shared" si="57"/>
        <v>34</v>
      </c>
    </row>
    <row r="172" spans="1:14" ht="11.25" x14ac:dyDescent="0.2">
      <c r="A172" s="141" t="s">
        <v>49</v>
      </c>
      <c r="B172" s="134">
        <f t="shared" si="55"/>
        <v>4</v>
      </c>
      <c r="C172" s="134">
        <f t="shared" si="55"/>
        <v>4</v>
      </c>
      <c r="D172" s="134">
        <f t="shared" si="55"/>
        <v>0</v>
      </c>
      <c r="E172" s="134">
        <f t="shared" si="55"/>
        <v>10</v>
      </c>
      <c r="F172" s="134">
        <f t="shared" si="55"/>
        <v>1</v>
      </c>
      <c r="G172" s="134">
        <f t="shared" si="55"/>
        <v>9</v>
      </c>
      <c r="H172" s="135">
        <f t="shared" si="55"/>
        <v>3</v>
      </c>
      <c r="I172" s="232">
        <f t="shared" si="55"/>
        <v>1</v>
      </c>
      <c r="J172" s="165"/>
      <c r="K172" s="137">
        <f t="shared" si="56"/>
        <v>32</v>
      </c>
      <c r="M172" s="138" t="str">
        <f t="shared" si="54"/>
        <v>09/10</v>
      </c>
      <c r="N172" s="139">
        <f t="shared" si="57"/>
        <v>32</v>
      </c>
    </row>
    <row r="173" spans="1:14" ht="11.25" x14ac:dyDescent="0.2">
      <c r="A173" s="141" t="s">
        <v>53</v>
      </c>
      <c r="B173" s="158">
        <f t="shared" si="55"/>
        <v>8</v>
      </c>
      <c r="C173" s="134">
        <f t="shared" si="55"/>
        <v>2</v>
      </c>
      <c r="D173" s="134">
        <f t="shared" si="55"/>
        <v>0</v>
      </c>
      <c r="E173" s="134">
        <f t="shared" si="55"/>
        <v>13</v>
      </c>
      <c r="F173" s="134">
        <f t="shared" si="55"/>
        <v>1</v>
      </c>
      <c r="G173" s="134">
        <f t="shared" si="55"/>
        <v>3</v>
      </c>
      <c r="H173" s="135">
        <f t="shared" si="55"/>
        <v>5</v>
      </c>
      <c r="I173" s="232">
        <f t="shared" si="55"/>
        <v>2</v>
      </c>
      <c r="J173" s="165"/>
      <c r="K173" s="137">
        <f t="shared" si="56"/>
        <v>34</v>
      </c>
      <c r="M173" s="138" t="str">
        <f t="shared" si="54"/>
        <v>10/11</v>
      </c>
      <c r="N173" s="139">
        <f t="shared" si="57"/>
        <v>34</v>
      </c>
    </row>
    <row r="174" spans="1:14" ht="11.25" x14ac:dyDescent="0.2">
      <c r="A174" s="141" t="s">
        <v>58</v>
      </c>
      <c r="B174" s="225">
        <f t="shared" ref="B174:I183" si="58">B36+B105</f>
        <v>10</v>
      </c>
      <c r="C174" s="142">
        <f t="shared" si="58"/>
        <v>1</v>
      </c>
      <c r="D174" s="142">
        <f t="shared" si="58"/>
        <v>0</v>
      </c>
      <c r="E174" s="142">
        <f t="shared" si="58"/>
        <v>15</v>
      </c>
      <c r="F174" s="142">
        <f t="shared" si="58"/>
        <v>4</v>
      </c>
      <c r="G174" s="142">
        <f t="shared" si="58"/>
        <v>1</v>
      </c>
      <c r="H174" s="143">
        <f t="shared" si="58"/>
        <v>6</v>
      </c>
      <c r="I174" s="233">
        <f t="shared" si="58"/>
        <v>0</v>
      </c>
      <c r="J174" s="165"/>
      <c r="K174" s="137">
        <f t="shared" si="56"/>
        <v>37</v>
      </c>
      <c r="M174" s="224" t="str">
        <f t="shared" si="54"/>
        <v>11/12</v>
      </c>
      <c r="N174" s="139">
        <f t="shared" si="57"/>
        <v>37</v>
      </c>
    </row>
    <row r="175" spans="1:14" ht="11.25" x14ac:dyDescent="0.2">
      <c r="A175" s="141" t="s">
        <v>79</v>
      </c>
      <c r="B175" s="225">
        <f t="shared" si="58"/>
        <v>6</v>
      </c>
      <c r="C175" s="142">
        <f t="shared" si="58"/>
        <v>9</v>
      </c>
      <c r="D175" s="142">
        <f t="shared" si="58"/>
        <v>0</v>
      </c>
      <c r="E175" s="142">
        <f t="shared" si="58"/>
        <v>16</v>
      </c>
      <c r="F175" s="142">
        <f t="shared" si="58"/>
        <v>0</v>
      </c>
      <c r="G175" s="142">
        <f t="shared" si="58"/>
        <v>0</v>
      </c>
      <c r="H175" s="143">
        <f t="shared" si="58"/>
        <v>6</v>
      </c>
      <c r="I175" s="233">
        <f t="shared" si="58"/>
        <v>1</v>
      </c>
      <c r="J175" s="165"/>
      <c r="K175" s="137">
        <f t="shared" si="56"/>
        <v>38</v>
      </c>
      <c r="M175" s="224" t="str">
        <f t="shared" si="54"/>
        <v>12/13</v>
      </c>
      <c r="N175" s="139">
        <f t="shared" si="57"/>
        <v>38</v>
      </c>
    </row>
    <row r="176" spans="1:14" ht="11.25" x14ac:dyDescent="0.2">
      <c r="A176" s="141" t="s">
        <v>83</v>
      </c>
      <c r="B176" s="225">
        <f t="shared" si="58"/>
        <v>10</v>
      </c>
      <c r="C176" s="142">
        <f t="shared" si="58"/>
        <v>5</v>
      </c>
      <c r="D176" s="142">
        <f t="shared" si="58"/>
        <v>0</v>
      </c>
      <c r="E176" s="142">
        <f t="shared" si="58"/>
        <v>11</v>
      </c>
      <c r="F176" s="142">
        <f t="shared" si="58"/>
        <v>2</v>
      </c>
      <c r="G176" s="142">
        <f t="shared" si="58"/>
        <v>0</v>
      </c>
      <c r="H176" s="143">
        <f t="shared" si="58"/>
        <v>9</v>
      </c>
      <c r="I176" s="233">
        <f t="shared" si="58"/>
        <v>0</v>
      </c>
      <c r="J176" s="165"/>
      <c r="K176" s="137">
        <f t="shared" si="56"/>
        <v>37</v>
      </c>
      <c r="M176" s="224" t="str">
        <f t="shared" si="54"/>
        <v>13/14</v>
      </c>
      <c r="N176" s="139">
        <f t="shared" si="57"/>
        <v>37</v>
      </c>
    </row>
    <row r="177" spans="1:18" ht="11.25" x14ac:dyDescent="0.2">
      <c r="A177" s="141" t="s">
        <v>86</v>
      </c>
      <c r="B177" s="225">
        <f t="shared" si="58"/>
        <v>9</v>
      </c>
      <c r="C177" s="142">
        <f t="shared" si="58"/>
        <v>8</v>
      </c>
      <c r="D177" s="142">
        <f t="shared" si="58"/>
        <v>0</v>
      </c>
      <c r="E177" s="142">
        <f t="shared" si="58"/>
        <v>19</v>
      </c>
      <c r="F177" s="142">
        <f t="shared" si="58"/>
        <v>0</v>
      </c>
      <c r="G177" s="142">
        <f t="shared" si="58"/>
        <v>1</v>
      </c>
      <c r="H177" s="143">
        <f t="shared" si="58"/>
        <v>8</v>
      </c>
      <c r="I177" s="233">
        <f t="shared" si="58"/>
        <v>2</v>
      </c>
      <c r="J177" s="165"/>
      <c r="K177" s="137">
        <f t="shared" si="56"/>
        <v>47</v>
      </c>
      <c r="M177" s="224" t="str">
        <f t="shared" si="54"/>
        <v>14/15</v>
      </c>
      <c r="N177" s="139">
        <f t="shared" si="57"/>
        <v>47</v>
      </c>
    </row>
    <row r="178" spans="1:18" ht="11.25" x14ac:dyDescent="0.2">
      <c r="A178" s="141" t="s">
        <v>88</v>
      </c>
      <c r="B178" s="225">
        <f t="shared" si="58"/>
        <v>6</v>
      </c>
      <c r="C178" s="142">
        <f t="shared" si="58"/>
        <v>4</v>
      </c>
      <c r="D178" s="142">
        <f t="shared" si="58"/>
        <v>0</v>
      </c>
      <c r="E178" s="142">
        <f t="shared" si="58"/>
        <v>31</v>
      </c>
      <c r="F178" s="142">
        <f t="shared" si="58"/>
        <v>0</v>
      </c>
      <c r="G178" s="142">
        <f t="shared" si="58"/>
        <v>1</v>
      </c>
      <c r="H178" s="143">
        <f t="shared" si="58"/>
        <v>6</v>
      </c>
      <c r="I178" s="233">
        <f t="shared" si="58"/>
        <v>1</v>
      </c>
      <c r="J178" s="165"/>
      <c r="K178" s="137">
        <f t="shared" si="56"/>
        <v>49</v>
      </c>
      <c r="M178" s="224" t="str">
        <f t="shared" si="54"/>
        <v>15/16</v>
      </c>
      <c r="N178" s="139">
        <f t="shared" si="57"/>
        <v>49</v>
      </c>
    </row>
    <row r="179" spans="1:18" ht="11.25" x14ac:dyDescent="0.2">
      <c r="A179" s="141" t="s">
        <v>98</v>
      </c>
      <c r="B179" s="225">
        <f t="shared" si="58"/>
        <v>4</v>
      </c>
      <c r="C179" s="142">
        <f t="shared" si="58"/>
        <v>4</v>
      </c>
      <c r="D179" s="142">
        <f t="shared" si="58"/>
        <v>2</v>
      </c>
      <c r="E179" s="142">
        <f t="shared" si="58"/>
        <v>27</v>
      </c>
      <c r="F179" s="142">
        <f t="shared" si="58"/>
        <v>3</v>
      </c>
      <c r="G179" s="142">
        <f t="shared" si="58"/>
        <v>0</v>
      </c>
      <c r="H179" s="143">
        <f t="shared" si="58"/>
        <v>17</v>
      </c>
      <c r="I179" s="233">
        <f t="shared" si="58"/>
        <v>3</v>
      </c>
      <c r="J179" s="165"/>
      <c r="K179" s="137">
        <f t="shared" si="56"/>
        <v>60</v>
      </c>
      <c r="M179" s="224" t="str">
        <f t="shared" si="54"/>
        <v>16/17</v>
      </c>
      <c r="N179" s="139">
        <f t="shared" si="57"/>
        <v>60</v>
      </c>
    </row>
    <row r="180" spans="1:18" ht="11.25" x14ac:dyDescent="0.2">
      <c r="A180" s="141" t="s">
        <v>102</v>
      </c>
      <c r="B180" s="225">
        <f t="shared" si="58"/>
        <v>14</v>
      </c>
      <c r="C180" s="142">
        <f t="shared" si="58"/>
        <v>1</v>
      </c>
      <c r="D180" s="142">
        <f t="shared" si="58"/>
        <v>0</v>
      </c>
      <c r="E180" s="142">
        <f t="shared" si="58"/>
        <v>16</v>
      </c>
      <c r="F180" s="142">
        <f t="shared" si="58"/>
        <v>1</v>
      </c>
      <c r="G180" s="142">
        <f t="shared" si="58"/>
        <v>1</v>
      </c>
      <c r="H180" s="143">
        <f t="shared" si="58"/>
        <v>18</v>
      </c>
      <c r="I180" s="233">
        <f t="shared" si="58"/>
        <v>1</v>
      </c>
      <c r="J180" s="165"/>
      <c r="K180" s="137">
        <f t="shared" si="56"/>
        <v>52</v>
      </c>
      <c r="M180" s="224" t="str">
        <f t="shared" si="54"/>
        <v>17/18</v>
      </c>
      <c r="N180" s="139">
        <f t="shared" si="57"/>
        <v>52</v>
      </c>
    </row>
    <row r="181" spans="1:18" ht="11.25" x14ac:dyDescent="0.2">
      <c r="A181" s="141" t="s">
        <v>104</v>
      </c>
      <c r="B181" s="225">
        <f t="shared" si="58"/>
        <v>4</v>
      </c>
      <c r="C181" s="142">
        <f t="shared" si="58"/>
        <v>2</v>
      </c>
      <c r="D181" s="142">
        <f t="shared" si="58"/>
        <v>0</v>
      </c>
      <c r="E181" s="142">
        <f t="shared" si="58"/>
        <v>17</v>
      </c>
      <c r="F181" s="142">
        <f t="shared" si="58"/>
        <v>1</v>
      </c>
      <c r="G181" s="142">
        <f t="shared" si="58"/>
        <v>2</v>
      </c>
      <c r="H181" s="143">
        <f t="shared" si="58"/>
        <v>15</v>
      </c>
      <c r="I181" s="233">
        <f t="shared" si="58"/>
        <v>5</v>
      </c>
      <c r="J181" s="165"/>
      <c r="K181" s="137">
        <f t="shared" si="56"/>
        <v>46</v>
      </c>
      <c r="M181" s="224" t="str">
        <f t="shared" si="54"/>
        <v>18/19</v>
      </c>
      <c r="N181" s="139">
        <f t="shared" si="57"/>
        <v>46</v>
      </c>
    </row>
    <row r="182" spans="1:18" ht="11.25" x14ac:dyDescent="0.2">
      <c r="A182" s="141" t="s">
        <v>106</v>
      </c>
      <c r="B182" s="225">
        <f t="shared" si="58"/>
        <v>6</v>
      </c>
      <c r="C182" s="142">
        <f t="shared" si="58"/>
        <v>1</v>
      </c>
      <c r="D182" s="142">
        <f t="shared" si="58"/>
        <v>0</v>
      </c>
      <c r="E182" s="142">
        <f t="shared" si="58"/>
        <v>20</v>
      </c>
      <c r="F182" s="142">
        <f t="shared" si="58"/>
        <v>2</v>
      </c>
      <c r="G182" s="142">
        <f t="shared" si="58"/>
        <v>0</v>
      </c>
      <c r="H182" s="143">
        <f t="shared" si="58"/>
        <v>4</v>
      </c>
      <c r="I182" s="233">
        <f t="shared" si="58"/>
        <v>1</v>
      </c>
      <c r="J182" s="165"/>
      <c r="K182" s="137">
        <f t="shared" si="56"/>
        <v>34</v>
      </c>
      <c r="M182" s="224" t="str">
        <f t="shared" si="54"/>
        <v>19/20</v>
      </c>
      <c r="N182" s="139">
        <f t="shared" si="57"/>
        <v>34</v>
      </c>
    </row>
    <row r="183" spans="1:18" ht="11.25" x14ac:dyDescent="0.2">
      <c r="A183" s="141" t="s">
        <v>113</v>
      </c>
      <c r="B183" s="225">
        <f t="shared" si="58"/>
        <v>2</v>
      </c>
      <c r="C183" s="142">
        <f t="shared" si="58"/>
        <v>1</v>
      </c>
      <c r="D183" s="142">
        <f t="shared" si="58"/>
        <v>0</v>
      </c>
      <c r="E183" s="142">
        <f t="shared" si="58"/>
        <v>7</v>
      </c>
      <c r="F183" s="142">
        <f t="shared" si="58"/>
        <v>0</v>
      </c>
      <c r="G183" s="142">
        <f t="shared" si="58"/>
        <v>1</v>
      </c>
      <c r="H183" s="143">
        <f t="shared" si="58"/>
        <v>2</v>
      </c>
      <c r="I183" s="233">
        <f t="shared" si="58"/>
        <v>0</v>
      </c>
      <c r="J183" s="165"/>
      <c r="K183" s="137">
        <f t="shared" si="56"/>
        <v>13</v>
      </c>
      <c r="M183" s="224" t="str">
        <f t="shared" si="54"/>
        <v>20/21</v>
      </c>
      <c r="N183" s="139">
        <f t="shared" si="57"/>
        <v>13</v>
      </c>
    </row>
    <row r="184" spans="1:18" ht="11.25" x14ac:dyDescent="0.2">
      <c r="A184" s="145" t="s">
        <v>114</v>
      </c>
      <c r="B184" s="159">
        <f t="shared" ref="B184:I193" si="59">B46+B115</f>
        <v>5</v>
      </c>
      <c r="C184" s="146">
        <f t="shared" si="59"/>
        <v>4</v>
      </c>
      <c r="D184" s="146">
        <f t="shared" si="59"/>
        <v>0</v>
      </c>
      <c r="E184" s="146">
        <f t="shared" si="59"/>
        <v>4</v>
      </c>
      <c r="F184" s="146">
        <f t="shared" si="59"/>
        <v>2</v>
      </c>
      <c r="G184" s="146">
        <f t="shared" si="59"/>
        <v>2</v>
      </c>
      <c r="H184" s="147">
        <f t="shared" si="59"/>
        <v>3</v>
      </c>
      <c r="I184" s="234">
        <f t="shared" si="59"/>
        <v>3</v>
      </c>
      <c r="J184" s="166"/>
      <c r="K184" s="149">
        <f t="shared" si="56"/>
        <v>23</v>
      </c>
      <c r="M184" s="150" t="str">
        <f t="shared" si="54"/>
        <v>21/22</v>
      </c>
      <c r="N184" s="151">
        <f t="shared" si="57"/>
        <v>23</v>
      </c>
    </row>
    <row r="185" spans="1:18" ht="11.25" x14ac:dyDescent="0.2">
      <c r="A185" s="114"/>
      <c r="B185" s="116"/>
      <c r="C185" s="116"/>
      <c r="D185" s="116"/>
      <c r="E185" s="116"/>
      <c r="F185" s="116"/>
      <c r="G185" s="116"/>
      <c r="H185" s="116"/>
      <c r="I185" s="116"/>
      <c r="J185" s="116"/>
      <c r="K185" s="115"/>
      <c r="M185" s="114"/>
      <c r="N185" s="115"/>
    </row>
    <row r="186" spans="1:18" ht="23.25" thickBot="1" x14ac:dyDescent="0.25">
      <c r="A186" s="120" t="s">
        <v>122</v>
      </c>
      <c r="B186" s="121" t="s">
        <v>25</v>
      </c>
      <c r="C186" s="121" t="s">
        <v>1</v>
      </c>
      <c r="D186" s="121" t="s">
        <v>103</v>
      </c>
      <c r="E186" s="121" t="s">
        <v>29</v>
      </c>
      <c r="F186" s="121" t="s">
        <v>80</v>
      </c>
      <c r="G186" s="121" t="s">
        <v>2</v>
      </c>
      <c r="H186" s="122" t="s">
        <v>0</v>
      </c>
      <c r="I186" s="121" t="s">
        <v>23</v>
      </c>
      <c r="J186" s="162"/>
      <c r="K186" s="122" t="s">
        <v>3</v>
      </c>
      <c r="M186" s="120" t="str">
        <f t="shared" ref="M186:M207" si="60">A186</f>
        <v>Erasmus + ICM</v>
      </c>
      <c r="N186" s="124" t="s">
        <v>3</v>
      </c>
      <c r="O186" s="113"/>
      <c r="P186" s="260"/>
      <c r="Q186" s="115"/>
      <c r="R186" s="115"/>
    </row>
    <row r="187" spans="1:18" ht="12" thickTop="1" x14ac:dyDescent="0.2">
      <c r="A187" s="126" t="s">
        <v>40</v>
      </c>
      <c r="B187" s="127">
        <f t="shared" ref="B187:I196" si="61">B164+B141</f>
        <v>0</v>
      </c>
      <c r="C187" s="127">
        <f t="shared" si="61"/>
        <v>7</v>
      </c>
      <c r="D187" s="127">
        <f t="shared" si="61"/>
        <v>0</v>
      </c>
      <c r="E187" s="127">
        <f t="shared" si="61"/>
        <v>0</v>
      </c>
      <c r="F187" s="127">
        <f t="shared" si="61"/>
        <v>0</v>
      </c>
      <c r="G187" s="127">
        <f t="shared" si="61"/>
        <v>6</v>
      </c>
      <c r="H187" s="128">
        <f t="shared" si="61"/>
        <v>15</v>
      </c>
      <c r="I187" s="231">
        <f t="shared" si="61"/>
        <v>0</v>
      </c>
      <c r="J187" s="163"/>
      <c r="K187" s="130">
        <f t="shared" ref="K187:K207" si="62">SUM(B187:I187)</f>
        <v>28</v>
      </c>
      <c r="M187" s="131" t="str">
        <f t="shared" si="60"/>
        <v>01/02</v>
      </c>
      <c r="N187" s="132">
        <f t="shared" ref="N187:N207" si="63">K187</f>
        <v>28</v>
      </c>
      <c r="O187" s="113"/>
      <c r="P187" s="114"/>
      <c r="Q187" s="115"/>
      <c r="R187" s="115"/>
    </row>
    <row r="188" spans="1:18" ht="11.25" x14ac:dyDescent="0.2">
      <c r="A188" s="133" t="s">
        <v>41</v>
      </c>
      <c r="B188" s="134">
        <f t="shared" si="61"/>
        <v>0</v>
      </c>
      <c r="C188" s="134">
        <f t="shared" si="61"/>
        <v>4</v>
      </c>
      <c r="D188" s="134">
        <f t="shared" si="61"/>
        <v>0</v>
      </c>
      <c r="E188" s="134">
        <f t="shared" si="61"/>
        <v>3</v>
      </c>
      <c r="F188" s="134">
        <f t="shared" si="61"/>
        <v>0</v>
      </c>
      <c r="G188" s="134">
        <f t="shared" si="61"/>
        <v>12</v>
      </c>
      <c r="H188" s="135">
        <f t="shared" si="61"/>
        <v>25</v>
      </c>
      <c r="I188" s="232">
        <f t="shared" si="61"/>
        <v>0</v>
      </c>
      <c r="J188" s="164"/>
      <c r="K188" s="137">
        <f t="shared" si="62"/>
        <v>44</v>
      </c>
      <c r="M188" s="138" t="str">
        <f t="shared" si="60"/>
        <v>02/03</v>
      </c>
      <c r="N188" s="139">
        <f t="shared" si="63"/>
        <v>44</v>
      </c>
      <c r="O188" s="113"/>
      <c r="P188" s="114"/>
      <c r="Q188" s="115"/>
      <c r="R188" s="115"/>
    </row>
    <row r="189" spans="1:18" ht="11.25" x14ac:dyDescent="0.2">
      <c r="A189" s="133" t="s">
        <v>42</v>
      </c>
      <c r="B189" s="134">
        <f t="shared" si="61"/>
        <v>0</v>
      </c>
      <c r="C189" s="134">
        <f t="shared" si="61"/>
        <v>8</v>
      </c>
      <c r="D189" s="134">
        <f t="shared" si="61"/>
        <v>18</v>
      </c>
      <c r="E189" s="134">
        <f t="shared" si="61"/>
        <v>4</v>
      </c>
      <c r="F189" s="134">
        <f t="shared" si="61"/>
        <v>0</v>
      </c>
      <c r="G189" s="134">
        <f t="shared" si="61"/>
        <v>14</v>
      </c>
      <c r="H189" s="135">
        <f t="shared" si="61"/>
        <v>34</v>
      </c>
      <c r="I189" s="232">
        <f t="shared" si="61"/>
        <v>0</v>
      </c>
      <c r="J189" s="164"/>
      <c r="K189" s="137">
        <f t="shared" si="62"/>
        <v>78</v>
      </c>
      <c r="M189" s="138" t="str">
        <f t="shared" si="60"/>
        <v>03/04</v>
      </c>
      <c r="N189" s="139">
        <f t="shared" si="63"/>
        <v>78</v>
      </c>
      <c r="O189" s="113"/>
      <c r="P189" s="114"/>
      <c r="Q189" s="115"/>
      <c r="R189" s="115"/>
    </row>
    <row r="190" spans="1:18" ht="11.25" x14ac:dyDescent="0.2">
      <c r="A190" s="140" t="s">
        <v>43</v>
      </c>
      <c r="B190" s="134">
        <f t="shared" si="61"/>
        <v>0</v>
      </c>
      <c r="C190" s="134">
        <f t="shared" si="61"/>
        <v>20</v>
      </c>
      <c r="D190" s="134">
        <f t="shared" si="61"/>
        <v>14</v>
      </c>
      <c r="E190" s="134">
        <f t="shared" si="61"/>
        <v>22</v>
      </c>
      <c r="F190" s="134">
        <f t="shared" si="61"/>
        <v>0</v>
      </c>
      <c r="G190" s="134">
        <f t="shared" si="61"/>
        <v>17</v>
      </c>
      <c r="H190" s="135">
        <f t="shared" si="61"/>
        <v>80</v>
      </c>
      <c r="I190" s="232">
        <f t="shared" si="61"/>
        <v>0</v>
      </c>
      <c r="J190" s="164"/>
      <c r="K190" s="137">
        <f t="shared" si="62"/>
        <v>153</v>
      </c>
      <c r="M190" s="138" t="str">
        <f t="shared" si="60"/>
        <v>04/05</v>
      </c>
      <c r="N190" s="139">
        <f t="shared" si="63"/>
        <v>153</v>
      </c>
      <c r="O190" s="113"/>
      <c r="P190" s="114"/>
      <c r="Q190" s="115"/>
      <c r="R190" s="115"/>
    </row>
    <row r="191" spans="1:18" ht="11.25" x14ac:dyDescent="0.2">
      <c r="A191" s="140" t="s">
        <v>44</v>
      </c>
      <c r="B191" s="134">
        <f t="shared" si="61"/>
        <v>27</v>
      </c>
      <c r="C191" s="134">
        <f t="shared" si="61"/>
        <v>45</v>
      </c>
      <c r="D191" s="134">
        <f t="shared" si="61"/>
        <v>14</v>
      </c>
      <c r="E191" s="134">
        <f t="shared" si="61"/>
        <v>18</v>
      </c>
      <c r="F191" s="134">
        <f t="shared" si="61"/>
        <v>0</v>
      </c>
      <c r="G191" s="134">
        <f t="shared" si="61"/>
        <v>18</v>
      </c>
      <c r="H191" s="135">
        <f t="shared" si="61"/>
        <v>83</v>
      </c>
      <c r="I191" s="232">
        <f t="shared" si="61"/>
        <v>1</v>
      </c>
      <c r="J191" s="164"/>
      <c r="K191" s="137">
        <f t="shared" si="62"/>
        <v>206</v>
      </c>
      <c r="M191" s="138" t="str">
        <f t="shared" si="60"/>
        <v>05/06</v>
      </c>
      <c r="N191" s="139">
        <f t="shared" si="63"/>
        <v>206</v>
      </c>
      <c r="O191" s="113"/>
      <c r="P191" s="114"/>
      <c r="Q191" s="115"/>
      <c r="R191" s="115"/>
    </row>
    <row r="192" spans="1:18" ht="11.25" x14ac:dyDescent="0.2">
      <c r="A192" s="141" t="s">
        <v>46</v>
      </c>
      <c r="B192" s="134">
        <f t="shared" si="61"/>
        <v>40</v>
      </c>
      <c r="C192" s="134">
        <f t="shared" si="61"/>
        <v>28</v>
      </c>
      <c r="D192" s="134">
        <f t="shared" si="61"/>
        <v>5</v>
      </c>
      <c r="E192" s="134">
        <f t="shared" si="61"/>
        <v>32</v>
      </c>
      <c r="F192" s="134">
        <f t="shared" si="61"/>
        <v>5</v>
      </c>
      <c r="G192" s="134">
        <f t="shared" si="61"/>
        <v>25</v>
      </c>
      <c r="H192" s="135">
        <f t="shared" si="61"/>
        <v>48</v>
      </c>
      <c r="I192" s="232">
        <f t="shared" si="61"/>
        <v>3</v>
      </c>
      <c r="J192" s="165"/>
      <c r="K192" s="137">
        <f t="shared" si="62"/>
        <v>186</v>
      </c>
      <c r="M192" s="138" t="str">
        <f t="shared" si="60"/>
        <v>06/07</v>
      </c>
      <c r="N192" s="139">
        <f t="shared" si="63"/>
        <v>186</v>
      </c>
      <c r="O192" s="113"/>
      <c r="P192" s="114"/>
      <c r="Q192" s="115"/>
      <c r="R192" s="115"/>
    </row>
    <row r="193" spans="1:18" ht="11.25" x14ac:dyDescent="0.2">
      <c r="A193" s="140" t="s">
        <v>45</v>
      </c>
      <c r="B193" s="134">
        <f t="shared" si="61"/>
        <v>48</v>
      </c>
      <c r="C193" s="134">
        <f t="shared" si="61"/>
        <v>41</v>
      </c>
      <c r="D193" s="134">
        <f t="shared" si="61"/>
        <v>2</v>
      </c>
      <c r="E193" s="134">
        <f t="shared" si="61"/>
        <v>42</v>
      </c>
      <c r="F193" s="134">
        <f t="shared" si="61"/>
        <v>2</v>
      </c>
      <c r="G193" s="134">
        <f t="shared" si="61"/>
        <v>18</v>
      </c>
      <c r="H193" s="135">
        <f t="shared" si="61"/>
        <v>44</v>
      </c>
      <c r="I193" s="232">
        <f t="shared" si="61"/>
        <v>9</v>
      </c>
      <c r="J193" s="164"/>
      <c r="K193" s="137">
        <f t="shared" si="62"/>
        <v>206</v>
      </c>
      <c r="M193" s="138" t="str">
        <f t="shared" si="60"/>
        <v>07/08</v>
      </c>
      <c r="N193" s="139">
        <f t="shared" si="63"/>
        <v>206</v>
      </c>
      <c r="O193" s="113"/>
      <c r="P193" s="114"/>
      <c r="Q193" s="115"/>
      <c r="R193" s="115"/>
    </row>
    <row r="194" spans="1:18" ht="11.25" x14ac:dyDescent="0.2">
      <c r="A194" s="140" t="s">
        <v>47</v>
      </c>
      <c r="B194" s="134">
        <f t="shared" si="61"/>
        <v>51</v>
      </c>
      <c r="C194" s="134">
        <f t="shared" si="61"/>
        <v>57</v>
      </c>
      <c r="D194" s="134">
        <f t="shared" si="61"/>
        <v>0</v>
      </c>
      <c r="E194" s="134">
        <f t="shared" si="61"/>
        <v>53</v>
      </c>
      <c r="F194" s="134">
        <f t="shared" si="61"/>
        <v>0</v>
      </c>
      <c r="G194" s="134">
        <f t="shared" si="61"/>
        <v>24</v>
      </c>
      <c r="H194" s="135">
        <f t="shared" si="61"/>
        <v>37</v>
      </c>
      <c r="I194" s="232">
        <f t="shared" si="61"/>
        <v>5</v>
      </c>
      <c r="J194" s="164"/>
      <c r="K194" s="137">
        <f t="shared" si="62"/>
        <v>227</v>
      </c>
      <c r="M194" s="138" t="str">
        <f t="shared" si="60"/>
        <v>08/09</v>
      </c>
      <c r="N194" s="139">
        <f t="shared" si="63"/>
        <v>227</v>
      </c>
      <c r="O194" s="113"/>
      <c r="P194" s="114"/>
      <c r="Q194" s="115"/>
      <c r="R194" s="115"/>
    </row>
    <row r="195" spans="1:18" ht="11.25" x14ac:dyDescent="0.2">
      <c r="A195" s="141" t="s">
        <v>49</v>
      </c>
      <c r="B195" s="134">
        <f t="shared" si="61"/>
        <v>35</v>
      </c>
      <c r="C195" s="134">
        <f t="shared" si="61"/>
        <v>45</v>
      </c>
      <c r="D195" s="134">
        <f t="shared" si="61"/>
        <v>1</v>
      </c>
      <c r="E195" s="134">
        <f t="shared" si="61"/>
        <v>49</v>
      </c>
      <c r="F195" s="134">
        <f t="shared" si="61"/>
        <v>4</v>
      </c>
      <c r="G195" s="134">
        <f t="shared" si="61"/>
        <v>21</v>
      </c>
      <c r="H195" s="135">
        <f t="shared" si="61"/>
        <v>37</v>
      </c>
      <c r="I195" s="232">
        <f t="shared" si="61"/>
        <v>12</v>
      </c>
      <c r="J195" s="165"/>
      <c r="K195" s="137">
        <f t="shared" si="62"/>
        <v>204</v>
      </c>
      <c r="M195" s="138" t="str">
        <f t="shared" si="60"/>
        <v>09/10</v>
      </c>
      <c r="N195" s="139">
        <f t="shared" si="63"/>
        <v>204</v>
      </c>
      <c r="O195" s="113"/>
      <c r="P195" s="114"/>
      <c r="Q195" s="115"/>
      <c r="R195" s="115"/>
    </row>
    <row r="196" spans="1:18" ht="11.25" x14ac:dyDescent="0.2">
      <c r="A196" s="141" t="s">
        <v>53</v>
      </c>
      <c r="B196" s="158">
        <f t="shared" si="61"/>
        <v>63</v>
      </c>
      <c r="C196" s="134">
        <f t="shared" si="61"/>
        <v>40</v>
      </c>
      <c r="D196" s="134">
        <f t="shared" si="61"/>
        <v>0</v>
      </c>
      <c r="E196" s="134">
        <f t="shared" si="61"/>
        <v>51</v>
      </c>
      <c r="F196" s="134">
        <f t="shared" si="61"/>
        <v>9</v>
      </c>
      <c r="G196" s="134">
        <f t="shared" si="61"/>
        <v>10</v>
      </c>
      <c r="H196" s="135">
        <f t="shared" si="61"/>
        <v>36</v>
      </c>
      <c r="I196" s="232">
        <f t="shared" si="61"/>
        <v>22</v>
      </c>
      <c r="J196" s="165"/>
      <c r="K196" s="137">
        <f t="shared" si="62"/>
        <v>231</v>
      </c>
      <c r="M196" s="138" t="str">
        <f t="shared" si="60"/>
        <v>10/11</v>
      </c>
      <c r="N196" s="139">
        <f t="shared" si="63"/>
        <v>231</v>
      </c>
      <c r="O196" s="113"/>
      <c r="P196" s="114"/>
      <c r="Q196" s="115"/>
      <c r="R196" s="115"/>
    </row>
    <row r="197" spans="1:18" ht="11.25" x14ac:dyDescent="0.2">
      <c r="A197" s="141" t="s">
        <v>58</v>
      </c>
      <c r="B197" s="225">
        <f t="shared" ref="B197:I206" si="64">B174+B151</f>
        <v>52</v>
      </c>
      <c r="C197" s="142">
        <f t="shared" si="64"/>
        <v>65</v>
      </c>
      <c r="D197" s="142">
        <f t="shared" si="64"/>
        <v>1</v>
      </c>
      <c r="E197" s="142">
        <f t="shared" si="64"/>
        <v>57</v>
      </c>
      <c r="F197" s="142">
        <f t="shared" si="64"/>
        <v>10</v>
      </c>
      <c r="G197" s="142">
        <f t="shared" si="64"/>
        <v>12</v>
      </c>
      <c r="H197" s="143">
        <f t="shared" si="64"/>
        <v>51</v>
      </c>
      <c r="I197" s="233">
        <f t="shared" si="64"/>
        <v>11</v>
      </c>
      <c r="J197" s="165"/>
      <c r="K197" s="137">
        <f t="shared" si="62"/>
        <v>259</v>
      </c>
      <c r="M197" s="224" t="str">
        <f t="shared" si="60"/>
        <v>11/12</v>
      </c>
      <c r="N197" s="139">
        <f t="shared" si="63"/>
        <v>259</v>
      </c>
      <c r="O197" s="113"/>
      <c r="P197" s="114"/>
      <c r="Q197" s="115"/>
      <c r="R197" s="115"/>
    </row>
    <row r="198" spans="1:18" ht="11.25" x14ac:dyDescent="0.2">
      <c r="A198" s="141" t="s">
        <v>79</v>
      </c>
      <c r="B198" s="225">
        <f t="shared" si="64"/>
        <v>50</v>
      </c>
      <c r="C198" s="142">
        <f t="shared" si="64"/>
        <v>62</v>
      </c>
      <c r="D198" s="142">
        <f t="shared" si="64"/>
        <v>1</v>
      </c>
      <c r="E198" s="142">
        <f t="shared" si="64"/>
        <v>62</v>
      </c>
      <c r="F198" s="142">
        <f t="shared" si="64"/>
        <v>5</v>
      </c>
      <c r="G198" s="142">
        <f t="shared" si="64"/>
        <v>6</v>
      </c>
      <c r="H198" s="143">
        <f t="shared" si="64"/>
        <v>54</v>
      </c>
      <c r="I198" s="233">
        <f t="shared" si="64"/>
        <v>10</v>
      </c>
      <c r="J198" s="165"/>
      <c r="K198" s="137">
        <f t="shared" si="62"/>
        <v>250</v>
      </c>
      <c r="M198" s="224" t="str">
        <f t="shared" si="60"/>
        <v>12/13</v>
      </c>
      <c r="N198" s="139">
        <f t="shared" si="63"/>
        <v>250</v>
      </c>
      <c r="O198" s="113"/>
      <c r="P198" s="114"/>
      <c r="Q198" s="115"/>
      <c r="R198" s="115"/>
    </row>
    <row r="199" spans="1:18" ht="11.25" x14ac:dyDescent="0.2">
      <c r="A199" s="141" t="s">
        <v>83</v>
      </c>
      <c r="B199" s="225">
        <f t="shared" si="64"/>
        <v>40</v>
      </c>
      <c r="C199" s="142">
        <f t="shared" si="64"/>
        <v>34</v>
      </c>
      <c r="D199" s="142">
        <f t="shared" si="64"/>
        <v>3</v>
      </c>
      <c r="E199" s="142">
        <f t="shared" si="64"/>
        <v>48</v>
      </c>
      <c r="F199" s="142">
        <f t="shared" si="64"/>
        <v>14</v>
      </c>
      <c r="G199" s="142">
        <f t="shared" si="64"/>
        <v>13</v>
      </c>
      <c r="H199" s="143">
        <f t="shared" si="64"/>
        <v>38</v>
      </c>
      <c r="I199" s="233">
        <f t="shared" si="64"/>
        <v>10</v>
      </c>
      <c r="J199" s="165"/>
      <c r="K199" s="137">
        <f t="shared" si="62"/>
        <v>200</v>
      </c>
      <c r="M199" s="224" t="str">
        <f t="shared" si="60"/>
        <v>13/14</v>
      </c>
      <c r="N199" s="139">
        <f t="shared" si="63"/>
        <v>200</v>
      </c>
      <c r="O199" s="113"/>
      <c r="P199" s="114"/>
      <c r="Q199" s="115"/>
      <c r="R199" s="115"/>
    </row>
    <row r="200" spans="1:18" ht="11.25" x14ac:dyDescent="0.2">
      <c r="A200" s="141" t="s">
        <v>86</v>
      </c>
      <c r="B200" s="225">
        <f t="shared" si="64"/>
        <v>39</v>
      </c>
      <c r="C200" s="142">
        <f t="shared" si="64"/>
        <v>42</v>
      </c>
      <c r="D200" s="142">
        <f t="shared" si="64"/>
        <v>5</v>
      </c>
      <c r="E200" s="142">
        <f t="shared" si="64"/>
        <v>68</v>
      </c>
      <c r="F200" s="142">
        <f t="shared" si="64"/>
        <v>7</v>
      </c>
      <c r="G200" s="142">
        <f t="shared" si="64"/>
        <v>7</v>
      </c>
      <c r="H200" s="143">
        <f t="shared" si="64"/>
        <v>35</v>
      </c>
      <c r="I200" s="233">
        <f t="shared" si="64"/>
        <v>17</v>
      </c>
      <c r="J200" s="165"/>
      <c r="K200" s="137">
        <f t="shared" si="62"/>
        <v>220</v>
      </c>
      <c r="M200" s="224" t="str">
        <f t="shared" si="60"/>
        <v>14/15</v>
      </c>
      <c r="N200" s="139">
        <f t="shared" si="63"/>
        <v>220</v>
      </c>
      <c r="O200" s="113"/>
      <c r="P200" s="114"/>
      <c r="Q200" s="115"/>
      <c r="R200" s="115"/>
    </row>
    <row r="201" spans="1:18" ht="11.25" x14ac:dyDescent="0.2">
      <c r="A201" s="141" t="s">
        <v>88</v>
      </c>
      <c r="B201" s="225">
        <f t="shared" si="64"/>
        <v>38</v>
      </c>
      <c r="C201" s="142">
        <f t="shared" si="64"/>
        <v>25</v>
      </c>
      <c r="D201" s="142">
        <f t="shared" si="64"/>
        <v>1</v>
      </c>
      <c r="E201" s="142">
        <f t="shared" si="64"/>
        <v>80</v>
      </c>
      <c r="F201" s="142">
        <f t="shared" si="64"/>
        <v>11</v>
      </c>
      <c r="G201" s="142">
        <f t="shared" si="64"/>
        <v>15</v>
      </c>
      <c r="H201" s="143">
        <f t="shared" si="64"/>
        <v>39</v>
      </c>
      <c r="I201" s="233">
        <f t="shared" si="64"/>
        <v>10</v>
      </c>
      <c r="J201" s="165"/>
      <c r="K201" s="137">
        <f t="shared" si="62"/>
        <v>219</v>
      </c>
      <c r="M201" s="224" t="str">
        <f t="shared" si="60"/>
        <v>15/16</v>
      </c>
      <c r="N201" s="139">
        <f t="shared" si="63"/>
        <v>219</v>
      </c>
      <c r="O201" s="113"/>
      <c r="P201" s="114"/>
      <c r="Q201" s="115"/>
      <c r="R201" s="115"/>
    </row>
    <row r="202" spans="1:18" ht="11.25" x14ac:dyDescent="0.2">
      <c r="A202" s="141" t="s">
        <v>98</v>
      </c>
      <c r="B202" s="225">
        <f t="shared" si="64"/>
        <v>25</v>
      </c>
      <c r="C202" s="142">
        <f t="shared" si="64"/>
        <v>24</v>
      </c>
      <c r="D202" s="142">
        <f t="shared" si="64"/>
        <v>5</v>
      </c>
      <c r="E202" s="142">
        <f t="shared" si="64"/>
        <v>62</v>
      </c>
      <c r="F202" s="142">
        <f t="shared" si="64"/>
        <v>17</v>
      </c>
      <c r="G202" s="142">
        <f t="shared" si="64"/>
        <v>8</v>
      </c>
      <c r="H202" s="143">
        <f t="shared" si="64"/>
        <v>36</v>
      </c>
      <c r="I202" s="233">
        <f t="shared" si="64"/>
        <v>13</v>
      </c>
      <c r="J202" s="165"/>
      <c r="K202" s="137">
        <f t="shared" si="62"/>
        <v>190</v>
      </c>
      <c r="M202" s="224" t="str">
        <f t="shared" si="60"/>
        <v>16/17</v>
      </c>
      <c r="N202" s="139">
        <f t="shared" si="63"/>
        <v>190</v>
      </c>
      <c r="O202" s="113"/>
      <c r="P202" s="114"/>
      <c r="Q202" s="115"/>
      <c r="R202" s="115"/>
    </row>
    <row r="203" spans="1:18" ht="11.25" x14ac:dyDescent="0.2">
      <c r="A203" s="141" t="s">
        <v>102</v>
      </c>
      <c r="B203" s="225">
        <f t="shared" si="64"/>
        <v>36</v>
      </c>
      <c r="C203" s="142">
        <f t="shared" si="64"/>
        <v>17</v>
      </c>
      <c r="D203" s="142">
        <f t="shared" si="64"/>
        <v>3</v>
      </c>
      <c r="E203" s="142">
        <f t="shared" si="64"/>
        <v>44</v>
      </c>
      <c r="F203" s="142">
        <f t="shared" si="64"/>
        <v>9</v>
      </c>
      <c r="G203" s="142">
        <f t="shared" si="64"/>
        <v>9</v>
      </c>
      <c r="H203" s="143">
        <f t="shared" si="64"/>
        <v>31</v>
      </c>
      <c r="I203" s="233">
        <f t="shared" si="64"/>
        <v>11</v>
      </c>
      <c r="J203" s="165"/>
      <c r="K203" s="137">
        <f t="shared" si="62"/>
        <v>160</v>
      </c>
      <c r="M203" s="224" t="str">
        <f t="shared" si="60"/>
        <v>17/18</v>
      </c>
      <c r="N203" s="139">
        <f t="shared" si="63"/>
        <v>160</v>
      </c>
      <c r="O203" s="113"/>
      <c r="P203" s="114"/>
      <c r="Q203" s="115"/>
      <c r="R203" s="115"/>
    </row>
    <row r="204" spans="1:18" ht="11.25" x14ac:dyDescent="0.2">
      <c r="A204" s="141" t="s">
        <v>104</v>
      </c>
      <c r="B204" s="225">
        <f t="shared" si="64"/>
        <v>22</v>
      </c>
      <c r="C204" s="142">
        <f t="shared" si="64"/>
        <v>13</v>
      </c>
      <c r="D204" s="142">
        <f t="shared" si="64"/>
        <v>11</v>
      </c>
      <c r="E204" s="142">
        <f t="shared" si="64"/>
        <v>55</v>
      </c>
      <c r="F204" s="142">
        <f t="shared" si="64"/>
        <v>8</v>
      </c>
      <c r="G204" s="142">
        <f t="shared" si="64"/>
        <v>2</v>
      </c>
      <c r="H204" s="143">
        <f t="shared" si="64"/>
        <v>31</v>
      </c>
      <c r="I204" s="233">
        <f t="shared" si="64"/>
        <v>21</v>
      </c>
      <c r="J204" s="165"/>
      <c r="K204" s="137">
        <f t="shared" si="62"/>
        <v>163</v>
      </c>
      <c r="M204" s="224" t="str">
        <f t="shared" si="60"/>
        <v>18/19</v>
      </c>
      <c r="N204" s="139">
        <f t="shared" si="63"/>
        <v>163</v>
      </c>
      <c r="O204" s="113"/>
      <c r="P204" s="114"/>
      <c r="Q204" s="115"/>
      <c r="R204" s="115"/>
    </row>
    <row r="205" spans="1:18" ht="11.25" x14ac:dyDescent="0.2">
      <c r="A205" s="141" t="s">
        <v>106</v>
      </c>
      <c r="B205" s="225">
        <f t="shared" si="64"/>
        <v>18</v>
      </c>
      <c r="C205" s="142">
        <f t="shared" si="64"/>
        <v>11</v>
      </c>
      <c r="D205" s="142">
        <f t="shared" si="64"/>
        <v>1</v>
      </c>
      <c r="E205" s="142">
        <f t="shared" si="64"/>
        <v>61</v>
      </c>
      <c r="F205" s="142">
        <f t="shared" si="64"/>
        <v>3</v>
      </c>
      <c r="G205" s="142">
        <f t="shared" si="64"/>
        <v>3</v>
      </c>
      <c r="H205" s="143">
        <f t="shared" si="64"/>
        <v>20</v>
      </c>
      <c r="I205" s="233">
        <f t="shared" si="64"/>
        <v>16</v>
      </c>
      <c r="J205" s="165"/>
      <c r="K205" s="137">
        <f t="shared" si="62"/>
        <v>133</v>
      </c>
      <c r="M205" s="224" t="str">
        <f t="shared" si="60"/>
        <v>19/20</v>
      </c>
      <c r="N205" s="139">
        <f t="shared" si="63"/>
        <v>133</v>
      </c>
      <c r="O205" s="113"/>
      <c r="P205" s="114"/>
      <c r="Q205" s="115"/>
      <c r="R205" s="115"/>
    </row>
    <row r="206" spans="1:18" ht="11.25" x14ac:dyDescent="0.2">
      <c r="A206" s="141" t="s">
        <v>113</v>
      </c>
      <c r="B206" s="225">
        <f t="shared" si="64"/>
        <v>9</v>
      </c>
      <c r="C206" s="142">
        <f t="shared" si="64"/>
        <v>2</v>
      </c>
      <c r="D206" s="142">
        <f t="shared" si="64"/>
        <v>1</v>
      </c>
      <c r="E206" s="142">
        <f t="shared" si="64"/>
        <v>16</v>
      </c>
      <c r="F206" s="142">
        <f t="shared" si="64"/>
        <v>1</v>
      </c>
      <c r="G206" s="142">
        <f t="shared" si="64"/>
        <v>6</v>
      </c>
      <c r="H206" s="143">
        <f t="shared" si="64"/>
        <v>10</v>
      </c>
      <c r="I206" s="233">
        <f t="shared" si="64"/>
        <v>5</v>
      </c>
      <c r="J206" s="165"/>
      <c r="K206" s="137">
        <f t="shared" si="62"/>
        <v>50</v>
      </c>
      <c r="M206" s="224" t="str">
        <f t="shared" si="60"/>
        <v>20/21</v>
      </c>
      <c r="N206" s="139">
        <f t="shared" si="63"/>
        <v>50</v>
      </c>
      <c r="O206" s="113"/>
      <c r="P206" s="114"/>
      <c r="Q206" s="115"/>
      <c r="R206" s="115"/>
    </row>
    <row r="207" spans="1:18" ht="11.25" x14ac:dyDescent="0.2">
      <c r="A207" s="145" t="s">
        <v>114</v>
      </c>
      <c r="B207" s="159">
        <f t="shared" ref="B207:I216" si="65">B184+B161</f>
        <v>12</v>
      </c>
      <c r="C207" s="146">
        <f t="shared" si="65"/>
        <v>8</v>
      </c>
      <c r="D207" s="146">
        <f t="shared" si="65"/>
        <v>0</v>
      </c>
      <c r="E207" s="146">
        <f t="shared" si="65"/>
        <v>28</v>
      </c>
      <c r="F207" s="146">
        <f t="shared" si="65"/>
        <v>8</v>
      </c>
      <c r="G207" s="146">
        <f t="shared" si="65"/>
        <v>5</v>
      </c>
      <c r="H207" s="147">
        <f t="shared" si="65"/>
        <v>23</v>
      </c>
      <c r="I207" s="234">
        <f t="shared" si="65"/>
        <v>7</v>
      </c>
      <c r="J207" s="166"/>
      <c r="K207" s="149">
        <f t="shared" si="62"/>
        <v>91</v>
      </c>
      <c r="M207" s="150" t="str">
        <f t="shared" si="60"/>
        <v>21/22</v>
      </c>
      <c r="N207" s="151">
        <f t="shared" si="63"/>
        <v>91</v>
      </c>
      <c r="O207" s="113"/>
    </row>
    <row r="208" spans="1:18" ht="11.25" x14ac:dyDescent="0.2">
      <c r="A208" s="114"/>
      <c r="B208" s="116"/>
      <c r="C208" s="116"/>
      <c r="D208" s="116"/>
      <c r="E208" s="116"/>
      <c r="F208" s="116"/>
      <c r="G208" s="116"/>
      <c r="H208" s="116"/>
      <c r="I208" s="116"/>
      <c r="J208" s="116"/>
      <c r="K208" s="115"/>
      <c r="M208" s="114"/>
      <c r="N208" s="115"/>
    </row>
    <row r="209" spans="1:18" ht="23.25" thickBot="1" x14ac:dyDescent="0.25">
      <c r="A209" s="120" t="s">
        <v>138</v>
      </c>
      <c r="B209" s="121" t="s">
        <v>25</v>
      </c>
      <c r="C209" s="121" t="s">
        <v>1</v>
      </c>
      <c r="D209" s="121" t="s">
        <v>103</v>
      </c>
      <c r="E209" s="121" t="s">
        <v>29</v>
      </c>
      <c r="F209" s="121" t="s">
        <v>80</v>
      </c>
      <c r="G209" s="121" t="s">
        <v>2</v>
      </c>
      <c r="H209" s="122" t="s">
        <v>0</v>
      </c>
      <c r="I209" s="121" t="s">
        <v>23</v>
      </c>
      <c r="J209" s="162"/>
      <c r="K209" s="122" t="s">
        <v>3</v>
      </c>
      <c r="M209" s="120" t="str">
        <f>A209</f>
        <v>IP/PP mobilita</v>
      </c>
      <c r="N209" s="124" t="s">
        <v>3</v>
      </c>
      <c r="O209" s="113"/>
      <c r="P209" s="260" t="s">
        <v>138</v>
      </c>
      <c r="Q209" s="115"/>
      <c r="R209" s="115"/>
    </row>
    <row r="210" spans="1:18" ht="12" thickTop="1" x14ac:dyDescent="0.2">
      <c r="A210" s="126" t="s">
        <v>40</v>
      </c>
      <c r="B210" s="127"/>
      <c r="C210" s="127"/>
      <c r="D210" s="127"/>
      <c r="E210" s="127">
        <v>2</v>
      </c>
      <c r="F210" s="127"/>
      <c r="G210" s="127"/>
      <c r="H210" s="128"/>
      <c r="I210" s="127"/>
      <c r="J210" s="163"/>
      <c r="K210" s="130">
        <f t="shared" ref="K210:K230" si="66">SUM(B210:I210)</f>
        <v>2</v>
      </c>
      <c r="M210" s="131" t="str">
        <f t="shared" ref="M210:M224" si="67">A210</f>
        <v>01/02</v>
      </c>
      <c r="N210" s="132">
        <f t="shared" ref="N210:N219" si="68">K210</f>
        <v>2</v>
      </c>
      <c r="O210" s="113"/>
      <c r="P210" s="114"/>
      <c r="Q210" s="115"/>
      <c r="R210" s="115"/>
    </row>
    <row r="211" spans="1:18" ht="11.25" x14ac:dyDescent="0.2">
      <c r="A211" s="133" t="s">
        <v>41</v>
      </c>
      <c r="B211" s="134"/>
      <c r="C211" s="134"/>
      <c r="D211" s="134"/>
      <c r="E211" s="134">
        <v>16</v>
      </c>
      <c r="F211" s="134"/>
      <c r="G211" s="134"/>
      <c r="H211" s="135">
        <v>1</v>
      </c>
      <c r="I211" s="134"/>
      <c r="J211" s="164"/>
      <c r="K211" s="137">
        <f t="shared" si="66"/>
        <v>17</v>
      </c>
      <c r="M211" s="138" t="str">
        <f t="shared" si="67"/>
        <v>02/03</v>
      </c>
      <c r="N211" s="139">
        <f t="shared" si="68"/>
        <v>17</v>
      </c>
      <c r="O211" s="113"/>
      <c r="P211" s="114"/>
      <c r="Q211" s="115"/>
      <c r="R211" s="115"/>
    </row>
    <row r="212" spans="1:18" ht="11.25" x14ac:dyDescent="0.2">
      <c r="A212" s="133" t="s">
        <v>42</v>
      </c>
      <c r="B212" s="134"/>
      <c r="C212" s="134">
        <v>2</v>
      </c>
      <c r="D212" s="134">
        <v>2</v>
      </c>
      <c r="E212" s="134">
        <v>19</v>
      </c>
      <c r="F212" s="134"/>
      <c r="G212" s="134"/>
      <c r="H212" s="135">
        <v>25</v>
      </c>
      <c r="I212" s="134"/>
      <c r="J212" s="164"/>
      <c r="K212" s="137">
        <f t="shared" si="66"/>
        <v>48</v>
      </c>
      <c r="M212" s="138" t="str">
        <f t="shared" si="67"/>
        <v>03/04</v>
      </c>
      <c r="N212" s="139">
        <f t="shared" si="68"/>
        <v>48</v>
      </c>
      <c r="O212" s="113"/>
      <c r="P212" s="114"/>
      <c r="Q212" s="115"/>
      <c r="R212" s="115"/>
    </row>
    <row r="213" spans="1:18" ht="11.25" x14ac:dyDescent="0.2">
      <c r="A213" s="140" t="s">
        <v>43</v>
      </c>
      <c r="B213" s="134">
        <v>3</v>
      </c>
      <c r="C213" s="134">
        <v>1</v>
      </c>
      <c r="D213" s="134"/>
      <c r="E213" s="134">
        <v>15</v>
      </c>
      <c r="F213" s="134"/>
      <c r="G213" s="134">
        <v>3</v>
      </c>
      <c r="H213" s="135">
        <v>13</v>
      </c>
      <c r="I213" s="134"/>
      <c r="J213" s="164"/>
      <c r="K213" s="137">
        <f t="shared" si="66"/>
        <v>35</v>
      </c>
      <c r="M213" s="138" t="str">
        <f t="shared" si="67"/>
        <v>04/05</v>
      </c>
      <c r="N213" s="139">
        <f t="shared" si="68"/>
        <v>35</v>
      </c>
      <c r="O213" s="113"/>
      <c r="P213" s="114"/>
      <c r="Q213" s="115"/>
      <c r="R213" s="115"/>
    </row>
    <row r="214" spans="1:18" ht="11.25" x14ac:dyDescent="0.2">
      <c r="A214" s="140" t="s">
        <v>44</v>
      </c>
      <c r="B214" s="134">
        <v>17</v>
      </c>
      <c r="C214" s="134">
        <v>4</v>
      </c>
      <c r="D214" s="134">
        <v>1</v>
      </c>
      <c r="E214" s="134">
        <v>5</v>
      </c>
      <c r="F214" s="134"/>
      <c r="G214" s="134">
        <v>4</v>
      </c>
      <c r="H214" s="135">
        <v>28</v>
      </c>
      <c r="I214" s="134"/>
      <c r="J214" s="164"/>
      <c r="K214" s="137">
        <f t="shared" si="66"/>
        <v>59</v>
      </c>
      <c r="M214" s="138" t="str">
        <f t="shared" si="67"/>
        <v>05/06</v>
      </c>
      <c r="N214" s="139">
        <f t="shared" si="68"/>
        <v>59</v>
      </c>
      <c r="O214" s="113"/>
      <c r="P214" s="114"/>
      <c r="Q214" s="115"/>
      <c r="R214" s="115"/>
    </row>
    <row r="215" spans="1:18" ht="11.25" x14ac:dyDescent="0.2">
      <c r="A215" s="141" t="s">
        <v>46</v>
      </c>
      <c r="B215" s="142">
        <v>6</v>
      </c>
      <c r="C215" s="142">
        <v>5</v>
      </c>
      <c r="D215" s="142">
        <v>1</v>
      </c>
      <c r="E215" s="142">
        <v>5</v>
      </c>
      <c r="F215" s="142"/>
      <c r="G215" s="142">
        <v>2</v>
      </c>
      <c r="H215" s="143">
        <v>29</v>
      </c>
      <c r="I215" s="142"/>
      <c r="J215" s="165"/>
      <c r="K215" s="137">
        <f t="shared" si="66"/>
        <v>48</v>
      </c>
      <c r="M215" s="138" t="str">
        <f t="shared" si="67"/>
        <v>06/07</v>
      </c>
      <c r="N215" s="139">
        <f t="shared" si="68"/>
        <v>48</v>
      </c>
      <c r="O215" s="113"/>
      <c r="P215" s="114"/>
      <c r="Q215" s="115"/>
      <c r="R215" s="115"/>
    </row>
    <row r="216" spans="1:18" ht="11.25" x14ac:dyDescent="0.2">
      <c r="A216" s="140" t="s">
        <v>45</v>
      </c>
      <c r="B216" s="134">
        <v>10</v>
      </c>
      <c r="C216" s="134">
        <v>1</v>
      </c>
      <c r="D216" s="134">
        <v>2</v>
      </c>
      <c r="E216" s="134">
        <v>15</v>
      </c>
      <c r="F216" s="134"/>
      <c r="G216" s="134">
        <v>3</v>
      </c>
      <c r="H216" s="135">
        <v>14</v>
      </c>
      <c r="I216" s="134">
        <v>2</v>
      </c>
      <c r="J216" s="164"/>
      <c r="K216" s="137">
        <f t="shared" si="66"/>
        <v>47</v>
      </c>
      <c r="M216" s="138" t="str">
        <f t="shared" si="67"/>
        <v>07/08</v>
      </c>
      <c r="N216" s="139">
        <f t="shared" si="68"/>
        <v>47</v>
      </c>
      <c r="O216" s="113"/>
      <c r="P216" s="114"/>
      <c r="Q216" s="115"/>
      <c r="R216" s="115"/>
    </row>
    <row r="217" spans="1:18" ht="11.25" x14ac:dyDescent="0.2">
      <c r="A217" s="140" t="s">
        <v>47</v>
      </c>
      <c r="B217" s="134">
        <v>16</v>
      </c>
      <c r="C217" s="134">
        <v>2</v>
      </c>
      <c r="D217" s="134"/>
      <c r="E217" s="134">
        <v>8</v>
      </c>
      <c r="F217" s="134"/>
      <c r="G217" s="134">
        <v>2</v>
      </c>
      <c r="H217" s="135">
        <v>24</v>
      </c>
      <c r="I217" s="134">
        <v>1</v>
      </c>
      <c r="J217" s="164"/>
      <c r="K217" s="137">
        <f t="shared" si="66"/>
        <v>53</v>
      </c>
      <c r="M217" s="138" t="str">
        <f t="shared" si="67"/>
        <v>08/09</v>
      </c>
      <c r="N217" s="139">
        <f t="shared" si="68"/>
        <v>53</v>
      </c>
      <c r="O217" s="113"/>
      <c r="P217" s="114"/>
      <c r="Q217" s="115"/>
      <c r="R217" s="115"/>
    </row>
    <row r="218" spans="1:18" ht="11.25" x14ac:dyDescent="0.2">
      <c r="A218" s="141" t="s">
        <v>49</v>
      </c>
      <c r="B218" s="142">
        <v>9</v>
      </c>
      <c r="C218" s="142">
        <v>9</v>
      </c>
      <c r="D218" s="142"/>
      <c r="E218" s="142">
        <v>3</v>
      </c>
      <c r="F218" s="142"/>
      <c r="G218" s="142"/>
      <c r="H218" s="143">
        <v>16</v>
      </c>
      <c r="I218" s="142">
        <v>3</v>
      </c>
      <c r="J218" s="165"/>
      <c r="K218" s="137">
        <f t="shared" si="66"/>
        <v>40</v>
      </c>
      <c r="M218" s="138" t="str">
        <f t="shared" si="67"/>
        <v>09/10</v>
      </c>
      <c r="N218" s="139">
        <f t="shared" si="68"/>
        <v>40</v>
      </c>
      <c r="O218" s="113"/>
      <c r="P218" s="114"/>
      <c r="Q218" s="115"/>
      <c r="R218" s="115"/>
    </row>
    <row r="219" spans="1:18" ht="11.25" x14ac:dyDescent="0.2">
      <c r="A219" s="141" t="s">
        <v>53</v>
      </c>
      <c r="B219" s="142">
        <v>12</v>
      </c>
      <c r="C219" s="142">
        <v>6</v>
      </c>
      <c r="D219" s="142"/>
      <c r="E219" s="142">
        <v>5</v>
      </c>
      <c r="F219" s="142"/>
      <c r="G219" s="142">
        <v>5</v>
      </c>
      <c r="H219" s="143">
        <v>13</v>
      </c>
      <c r="I219" s="142"/>
      <c r="J219" s="165"/>
      <c r="K219" s="137">
        <f t="shared" si="66"/>
        <v>41</v>
      </c>
      <c r="M219" s="138" t="str">
        <f t="shared" si="67"/>
        <v>10/11</v>
      </c>
      <c r="N219" s="139">
        <f t="shared" si="68"/>
        <v>41</v>
      </c>
      <c r="O219" s="113"/>
      <c r="P219" s="114"/>
      <c r="Q219" s="115"/>
      <c r="R219" s="115"/>
    </row>
    <row r="220" spans="1:18" ht="11.25" x14ac:dyDescent="0.2">
      <c r="A220" s="141" t="s">
        <v>58</v>
      </c>
      <c r="B220" s="142">
        <v>6</v>
      </c>
      <c r="C220" s="142">
        <v>1</v>
      </c>
      <c r="D220" s="142">
        <v>1</v>
      </c>
      <c r="E220" s="142">
        <v>15</v>
      </c>
      <c r="F220" s="142"/>
      <c r="G220" s="142">
        <v>6</v>
      </c>
      <c r="H220" s="143">
        <v>10</v>
      </c>
      <c r="I220" s="142">
        <v>1</v>
      </c>
      <c r="J220" s="165"/>
      <c r="K220" s="137">
        <f t="shared" si="66"/>
        <v>40</v>
      </c>
      <c r="M220" s="224" t="str">
        <f t="shared" si="67"/>
        <v>11/12</v>
      </c>
      <c r="N220" s="139">
        <f t="shared" ref="N220:N223" si="69">K220</f>
        <v>40</v>
      </c>
      <c r="O220" s="113"/>
      <c r="P220" s="114"/>
      <c r="Q220" s="115"/>
      <c r="R220" s="115"/>
    </row>
    <row r="221" spans="1:18" ht="11.25" x14ac:dyDescent="0.2">
      <c r="A221" s="141" t="s">
        <v>79</v>
      </c>
      <c r="B221" s="142">
        <v>3</v>
      </c>
      <c r="C221" s="142">
        <v>6</v>
      </c>
      <c r="D221" s="142"/>
      <c r="E221" s="142">
        <v>9</v>
      </c>
      <c r="F221" s="142"/>
      <c r="G221" s="142">
        <v>4</v>
      </c>
      <c r="H221" s="143">
        <v>7</v>
      </c>
      <c r="I221" s="142"/>
      <c r="J221" s="165"/>
      <c r="K221" s="137">
        <f t="shared" si="66"/>
        <v>29</v>
      </c>
      <c r="M221" s="224" t="str">
        <f t="shared" si="67"/>
        <v>12/13</v>
      </c>
      <c r="N221" s="139">
        <f t="shared" si="69"/>
        <v>29</v>
      </c>
      <c r="O221" s="113"/>
      <c r="P221" s="114"/>
      <c r="Q221" s="115"/>
      <c r="R221" s="115"/>
    </row>
    <row r="222" spans="1:18" ht="11.25" x14ac:dyDescent="0.2">
      <c r="A222" s="141" t="s">
        <v>83</v>
      </c>
      <c r="B222" s="142">
        <v>6</v>
      </c>
      <c r="C222" s="142">
        <v>7</v>
      </c>
      <c r="D222" s="142"/>
      <c r="E222" s="142">
        <v>4</v>
      </c>
      <c r="F222" s="142"/>
      <c r="G222" s="142">
        <v>5</v>
      </c>
      <c r="H222" s="143">
        <v>9</v>
      </c>
      <c r="I222" s="142"/>
      <c r="J222" s="165"/>
      <c r="K222" s="137">
        <f t="shared" si="66"/>
        <v>31</v>
      </c>
      <c r="M222" s="224" t="str">
        <f t="shared" si="67"/>
        <v>13/14</v>
      </c>
      <c r="N222" s="139">
        <f t="shared" si="69"/>
        <v>31</v>
      </c>
      <c r="O222" s="113"/>
      <c r="P222" s="114"/>
      <c r="Q222" s="115"/>
      <c r="R222" s="115"/>
    </row>
    <row r="223" spans="1:18" ht="11.25" x14ac:dyDescent="0.2">
      <c r="A223" s="141" t="s">
        <v>86</v>
      </c>
      <c r="B223" s="142">
        <v>3</v>
      </c>
      <c r="C223" s="142">
        <v>2</v>
      </c>
      <c r="D223" s="142"/>
      <c r="E223" s="142">
        <v>7</v>
      </c>
      <c r="F223" s="142"/>
      <c r="G223" s="142"/>
      <c r="H223" s="143"/>
      <c r="I223" s="142">
        <v>3</v>
      </c>
      <c r="J223" s="165"/>
      <c r="K223" s="137">
        <f t="shared" si="66"/>
        <v>15</v>
      </c>
      <c r="M223" s="224" t="str">
        <f t="shared" si="67"/>
        <v>14/15</v>
      </c>
      <c r="N223" s="139">
        <f t="shared" si="69"/>
        <v>15</v>
      </c>
      <c r="O223" s="113"/>
      <c r="P223" s="114"/>
      <c r="Q223" s="115"/>
      <c r="R223" s="115"/>
    </row>
    <row r="224" spans="1:18" ht="11.25" x14ac:dyDescent="0.2">
      <c r="A224" s="141" t="s">
        <v>88</v>
      </c>
      <c r="B224" s="142">
        <v>2</v>
      </c>
      <c r="C224" s="142">
        <v>2</v>
      </c>
      <c r="D224" s="142"/>
      <c r="E224" s="142">
        <v>2</v>
      </c>
      <c r="F224" s="142"/>
      <c r="G224" s="142"/>
      <c r="H224" s="143">
        <v>1</v>
      </c>
      <c r="I224" s="142">
        <v>3</v>
      </c>
      <c r="J224" s="165"/>
      <c r="K224" s="137">
        <f t="shared" si="66"/>
        <v>10</v>
      </c>
      <c r="M224" s="224" t="str">
        <f t="shared" si="67"/>
        <v>15/16</v>
      </c>
      <c r="N224" s="139">
        <f t="shared" ref="N224" si="70">K224</f>
        <v>10</v>
      </c>
      <c r="O224" s="113"/>
      <c r="P224" s="114"/>
      <c r="Q224" s="115"/>
      <c r="R224" s="115"/>
    </row>
    <row r="225" spans="1:20" ht="11.25" x14ac:dyDescent="0.2">
      <c r="A225" s="141" t="s">
        <v>98</v>
      </c>
      <c r="B225" s="142">
        <v>3</v>
      </c>
      <c r="C225" s="142">
        <v>2</v>
      </c>
      <c r="D225" s="142"/>
      <c r="E225" s="142"/>
      <c r="F225" s="142"/>
      <c r="G225" s="142"/>
      <c r="H225" s="143">
        <v>5</v>
      </c>
      <c r="I225" s="142"/>
      <c r="J225" s="165"/>
      <c r="K225" s="137">
        <f t="shared" si="66"/>
        <v>10</v>
      </c>
      <c r="M225" s="224" t="str">
        <f t="shared" ref="M225" si="71">A225</f>
        <v>16/17</v>
      </c>
      <c r="N225" s="139">
        <f t="shared" ref="N225" si="72">K225</f>
        <v>10</v>
      </c>
      <c r="O225" s="113"/>
      <c r="P225" s="114"/>
      <c r="Q225" s="115"/>
      <c r="R225" s="115"/>
    </row>
    <row r="226" spans="1:20" ht="11.25" x14ac:dyDescent="0.2">
      <c r="A226" s="141" t="s">
        <v>102</v>
      </c>
      <c r="B226" s="142"/>
      <c r="C226" s="142"/>
      <c r="D226" s="142"/>
      <c r="E226" s="142">
        <v>4</v>
      </c>
      <c r="F226" s="142"/>
      <c r="G226" s="142"/>
      <c r="H226" s="143">
        <v>2</v>
      </c>
      <c r="I226" s="142"/>
      <c r="J226" s="165"/>
      <c r="K226" s="137">
        <f t="shared" si="66"/>
        <v>6</v>
      </c>
      <c r="M226" s="224" t="str">
        <f t="shared" ref="M226:M230" si="73">A226</f>
        <v>17/18</v>
      </c>
      <c r="N226" s="139">
        <f t="shared" ref="N226:N230" si="74">K226</f>
        <v>6</v>
      </c>
      <c r="O226" s="113"/>
      <c r="P226" s="114"/>
      <c r="Q226" s="115"/>
      <c r="R226" s="115"/>
    </row>
    <row r="227" spans="1:20" ht="11.25" x14ac:dyDescent="0.2">
      <c r="A227" s="141" t="s">
        <v>104</v>
      </c>
      <c r="B227" s="142">
        <v>2</v>
      </c>
      <c r="C227" s="142"/>
      <c r="D227" s="142"/>
      <c r="E227" s="142">
        <v>8</v>
      </c>
      <c r="F227" s="142"/>
      <c r="G227" s="142"/>
      <c r="H227" s="143">
        <v>5</v>
      </c>
      <c r="I227" s="142">
        <v>1</v>
      </c>
      <c r="J227" s="165"/>
      <c r="K227" s="137">
        <f t="shared" si="66"/>
        <v>16</v>
      </c>
      <c r="M227" s="224" t="str">
        <f t="shared" si="73"/>
        <v>18/19</v>
      </c>
      <c r="N227" s="139">
        <f t="shared" si="74"/>
        <v>16</v>
      </c>
      <c r="O227" s="113"/>
      <c r="P227" s="114"/>
      <c r="Q227" s="115"/>
      <c r="R227" s="115"/>
    </row>
    <row r="228" spans="1:20" ht="11.25" x14ac:dyDescent="0.2">
      <c r="A228" s="141" t="s">
        <v>106</v>
      </c>
      <c r="B228" s="142"/>
      <c r="C228" s="142"/>
      <c r="D228" s="142"/>
      <c r="E228" s="142">
        <v>1</v>
      </c>
      <c r="F228" s="142"/>
      <c r="G228" s="142"/>
      <c r="H228" s="143">
        <v>2</v>
      </c>
      <c r="I228" s="142"/>
      <c r="J228" s="165"/>
      <c r="K228" s="137">
        <f t="shared" si="66"/>
        <v>3</v>
      </c>
      <c r="M228" s="224" t="str">
        <f t="shared" si="73"/>
        <v>19/20</v>
      </c>
      <c r="N228" s="139">
        <f t="shared" si="74"/>
        <v>3</v>
      </c>
      <c r="O228" s="113"/>
      <c r="P228" s="114"/>
      <c r="Q228" s="115"/>
      <c r="R228" s="115"/>
    </row>
    <row r="229" spans="1:20" ht="11.25" x14ac:dyDescent="0.2">
      <c r="A229" s="141" t="s">
        <v>113</v>
      </c>
      <c r="B229" s="142">
        <v>1</v>
      </c>
      <c r="C229" s="142"/>
      <c r="D229" s="142"/>
      <c r="E229" s="142"/>
      <c r="F229" s="142"/>
      <c r="G229" s="142"/>
      <c r="H229" s="143">
        <v>2</v>
      </c>
      <c r="I229" s="142"/>
      <c r="J229" s="165"/>
      <c r="K229" s="137">
        <f t="shared" si="66"/>
        <v>3</v>
      </c>
      <c r="M229" s="224" t="str">
        <f t="shared" si="73"/>
        <v>20/21</v>
      </c>
      <c r="N229" s="139">
        <f t="shared" si="74"/>
        <v>3</v>
      </c>
      <c r="O229" s="113"/>
      <c r="P229" s="114"/>
      <c r="Q229" s="115"/>
      <c r="R229" s="115"/>
    </row>
    <row r="230" spans="1:20" ht="11.25" x14ac:dyDescent="0.2">
      <c r="A230" s="145" t="s">
        <v>114</v>
      </c>
      <c r="B230" s="146">
        <v>1</v>
      </c>
      <c r="C230" s="146"/>
      <c r="D230" s="146"/>
      <c r="E230" s="146">
        <v>1</v>
      </c>
      <c r="F230" s="146">
        <v>1</v>
      </c>
      <c r="G230" s="146"/>
      <c r="H230" s="147">
        <v>2</v>
      </c>
      <c r="I230" s="146"/>
      <c r="J230" s="166"/>
      <c r="K230" s="149">
        <f t="shared" si="66"/>
        <v>5</v>
      </c>
      <c r="M230" s="150" t="str">
        <f t="shared" si="73"/>
        <v>21/22</v>
      </c>
      <c r="N230" s="151">
        <f t="shared" si="74"/>
        <v>5</v>
      </c>
      <c r="O230" s="113"/>
    </row>
    <row r="231" spans="1:20" ht="11.25" x14ac:dyDescent="0.2">
      <c r="A231" s="114"/>
      <c r="B231" s="116"/>
      <c r="C231" s="116"/>
      <c r="D231" s="116"/>
      <c r="E231" s="116"/>
      <c r="F231" s="116"/>
      <c r="G231" s="116"/>
      <c r="H231" s="116"/>
      <c r="I231" s="116"/>
      <c r="J231" s="116"/>
      <c r="K231" s="115"/>
      <c r="M231" s="114"/>
      <c r="N231" s="115"/>
    </row>
    <row r="232" spans="1:20" ht="45.75" thickBot="1" x14ac:dyDescent="0.25">
      <c r="A232" s="120" t="s">
        <v>139</v>
      </c>
      <c r="B232" s="121" t="s">
        <v>25</v>
      </c>
      <c r="C232" s="121" t="s">
        <v>1</v>
      </c>
      <c r="D232" s="121" t="s">
        <v>103</v>
      </c>
      <c r="E232" s="121" t="s">
        <v>29</v>
      </c>
      <c r="F232" s="121" t="s">
        <v>80</v>
      </c>
      <c r="G232" s="121" t="s">
        <v>2</v>
      </c>
      <c r="H232" s="122" t="s">
        <v>0</v>
      </c>
      <c r="I232" s="230" t="s">
        <v>23</v>
      </c>
      <c r="J232" s="123"/>
      <c r="K232" s="122" t="s">
        <v>3</v>
      </c>
      <c r="M232" s="120" t="str">
        <f>A232</f>
        <v>Erasmus + ICM + IP/PP mobilita</v>
      </c>
      <c r="N232" s="124" t="s">
        <v>3</v>
      </c>
      <c r="O232" s="113"/>
      <c r="P232" s="120"/>
      <c r="Q232" s="152" t="str">
        <f>A186</f>
        <v>Erasmus + ICM</v>
      </c>
      <c r="R232" s="153" t="s">
        <v>138</v>
      </c>
      <c r="T232" s="125" t="s">
        <v>140</v>
      </c>
    </row>
    <row r="233" spans="1:20" ht="12" thickTop="1" x14ac:dyDescent="0.2">
      <c r="A233" s="126" t="s">
        <v>40</v>
      </c>
      <c r="B233" s="127">
        <f t="shared" ref="B233:I242" si="75">B210+B187</f>
        <v>0</v>
      </c>
      <c r="C233" s="127">
        <f t="shared" si="75"/>
        <v>7</v>
      </c>
      <c r="D233" s="127">
        <f t="shared" si="75"/>
        <v>0</v>
      </c>
      <c r="E233" s="127">
        <f t="shared" si="75"/>
        <v>2</v>
      </c>
      <c r="F233" s="127">
        <f t="shared" si="75"/>
        <v>0</v>
      </c>
      <c r="G233" s="127">
        <f t="shared" si="75"/>
        <v>6</v>
      </c>
      <c r="H233" s="128">
        <f t="shared" si="75"/>
        <v>15</v>
      </c>
      <c r="I233" s="231">
        <f t="shared" si="75"/>
        <v>0</v>
      </c>
      <c r="J233" s="129"/>
      <c r="K233" s="130">
        <f t="shared" ref="K233:K247" si="76">SUM(B233:I233)</f>
        <v>30</v>
      </c>
      <c r="M233" s="131" t="str">
        <f t="shared" ref="M233:M247" si="77">A233</f>
        <v>01/02</v>
      </c>
      <c r="N233" s="132">
        <f t="shared" ref="N233:N239" si="78">K233</f>
        <v>30</v>
      </c>
      <c r="O233" s="113"/>
      <c r="P233" s="154" t="str">
        <f t="shared" ref="P233:P253" si="79">M49</f>
        <v>01/02</v>
      </c>
      <c r="Q233" s="130">
        <f t="shared" ref="Q233:Q253" si="80">N49</f>
        <v>28</v>
      </c>
      <c r="R233" s="155">
        <f t="shared" ref="R233:R253" si="81">N210</f>
        <v>2</v>
      </c>
    </row>
    <row r="234" spans="1:20" ht="11.25" x14ac:dyDescent="0.2">
      <c r="A234" s="133" t="s">
        <v>41</v>
      </c>
      <c r="B234" s="134">
        <f t="shared" si="75"/>
        <v>0</v>
      </c>
      <c r="C234" s="134">
        <f t="shared" si="75"/>
        <v>4</v>
      </c>
      <c r="D234" s="134">
        <f t="shared" si="75"/>
        <v>0</v>
      </c>
      <c r="E234" s="134">
        <f t="shared" si="75"/>
        <v>19</v>
      </c>
      <c r="F234" s="134">
        <f t="shared" si="75"/>
        <v>0</v>
      </c>
      <c r="G234" s="134">
        <f t="shared" si="75"/>
        <v>12</v>
      </c>
      <c r="H234" s="135">
        <f t="shared" si="75"/>
        <v>26</v>
      </c>
      <c r="I234" s="232">
        <f t="shared" si="75"/>
        <v>0</v>
      </c>
      <c r="J234" s="136"/>
      <c r="K234" s="137">
        <f t="shared" si="76"/>
        <v>61</v>
      </c>
      <c r="M234" s="138" t="str">
        <f t="shared" si="77"/>
        <v>02/03</v>
      </c>
      <c r="N234" s="139">
        <f t="shared" si="78"/>
        <v>61</v>
      </c>
      <c r="O234" s="113"/>
      <c r="P234" s="138" t="str">
        <f t="shared" si="79"/>
        <v>02/03</v>
      </c>
      <c r="Q234" s="137">
        <f t="shared" si="80"/>
        <v>44</v>
      </c>
      <c r="R234" s="156">
        <f t="shared" si="81"/>
        <v>17</v>
      </c>
    </row>
    <row r="235" spans="1:20" ht="11.25" x14ac:dyDescent="0.2">
      <c r="A235" s="133" t="s">
        <v>42</v>
      </c>
      <c r="B235" s="134">
        <f t="shared" si="75"/>
        <v>0</v>
      </c>
      <c r="C235" s="134">
        <f t="shared" si="75"/>
        <v>10</v>
      </c>
      <c r="D235" s="134">
        <f t="shared" si="75"/>
        <v>20</v>
      </c>
      <c r="E235" s="134">
        <f t="shared" si="75"/>
        <v>23</v>
      </c>
      <c r="F235" s="134">
        <f t="shared" si="75"/>
        <v>0</v>
      </c>
      <c r="G235" s="134">
        <f t="shared" si="75"/>
        <v>14</v>
      </c>
      <c r="H235" s="135">
        <f t="shared" si="75"/>
        <v>59</v>
      </c>
      <c r="I235" s="232">
        <f t="shared" si="75"/>
        <v>0</v>
      </c>
      <c r="J235" s="136"/>
      <c r="K235" s="137">
        <f t="shared" si="76"/>
        <v>126</v>
      </c>
      <c r="M235" s="138" t="str">
        <f t="shared" si="77"/>
        <v>03/04</v>
      </c>
      <c r="N235" s="139">
        <f t="shared" si="78"/>
        <v>126</v>
      </c>
      <c r="O235" s="113"/>
      <c r="P235" s="138" t="str">
        <f t="shared" si="79"/>
        <v>03/04</v>
      </c>
      <c r="Q235" s="137">
        <f t="shared" si="80"/>
        <v>78</v>
      </c>
      <c r="R235" s="156">
        <f t="shared" si="81"/>
        <v>48</v>
      </c>
    </row>
    <row r="236" spans="1:20" ht="11.25" x14ac:dyDescent="0.2">
      <c r="A236" s="140" t="s">
        <v>43</v>
      </c>
      <c r="B236" s="134">
        <f t="shared" si="75"/>
        <v>3</v>
      </c>
      <c r="C236" s="134">
        <f t="shared" si="75"/>
        <v>21</v>
      </c>
      <c r="D236" s="134">
        <f t="shared" si="75"/>
        <v>14</v>
      </c>
      <c r="E236" s="134">
        <f t="shared" si="75"/>
        <v>37</v>
      </c>
      <c r="F236" s="134">
        <f t="shared" si="75"/>
        <v>0</v>
      </c>
      <c r="G236" s="134">
        <f t="shared" si="75"/>
        <v>20</v>
      </c>
      <c r="H236" s="135">
        <f t="shared" si="75"/>
        <v>93</v>
      </c>
      <c r="I236" s="232">
        <f t="shared" si="75"/>
        <v>0</v>
      </c>
      <c r="J236" s="136"/>
      <c r="K236" s="137">
        <f t="shared" si="76"/>
        <v>188</v>
      </c>
      <c r="M236" s="138" t="str">
        <f t="shared" si="77"/>
        <v>04/05</v>
      </c>
      <c r="N236" s="139">
        <f t="shared" si="78"/>
        <v>188</v>
      </c>
      <c r="O236" s="113"/>
      <c r="P236" s="138" t="str">
        <f t="shared" si="79"/>
        <v>04/05</v>
      </c>
      <c r="Q236" s="137">
        <f t="shared" si="80"/>
        <v>153</v>
      </c>
      <c r="R236" s="156">
        <f t="shared" si="81"/>
        <v>35</v>
      </c>
    </row>
    <row r="237" spans="1:20" ht="11.25" x14ac:dyDescent="0.2">
      <c r="A237" s="140" t="s">
        <v>44</v>
      </c>
      <c r="B237" s="134">
        <f t="shared" si="75"/>
        <v>44</v>
      </c>
      <c r="C237" s="134">
        <f t="shared" si="75"/>
        <v>49</v>
      </c>
      <c r="D237" s="134">
        <f t="shared" si="75"/>
        <v>15</v>
      </c>
      <c r="E237" s="134">
        <f t="shared" si="75"/>
        <v>23</v>
      </c>
      <c r="F237" s="134">
        <f t="shared" si="75"/>
        <v>0</v>
      </c>
      <c r="G237" s="134">
        <f t="shared" si="75"/>
        <v>22</v>
      </c>
      <c r="H237" s="135">
        <f t="shared" si="75"/>
        <v>111</v>
      </c>
      <c r="I237" s="232">
        <f t="shared" si="75"/>
        <v>1</v>
      </c>
      <c r="J237" s="136"/>
      <c r="K237" s="137">
        <f t="shared" si="76"/>
        <v>265</v>
      </c>
      <c r="M237" s="138" t="str">
        <f t="shared" si="77"/>
        <v>05/06</v>
      </c>
      <c r="N237" s="139">
        <f t="shared" si="78"/>
        <v>265</v>
      </c>
      <c r="O237" s="113"/>
      <c r="P237" s="138" t="str">
        <f t="shared" si="79"/>
        <v>05/06</v>
      </c>
      <c r="Q237" s="137">
        <f t="shared" si="80"/>
        <v>206</v>
      </c>
      <c r="R237" s="156">
        <f t="shared" si="81"/>
        <v>59</v>
      </c>
    </row>
    <row r="238" spans="1:20" ht="11.25" x14ac:dyDescent="0.2">
      <c r="A238" s="141" t="s">
        <v>46</v>
      </c>
      <c r="B238" s="142">
        <f t="shared" si="75"/>
        <v>46</v>
      </c>
      <c r="C238" s="142">
        <f t="shared" si="75"/>
        <v>33</v>
      </c>
      <c r="D238" s="142">
        <f t="shared" si="75"/>
        <v>6</v>
      </c>
      <c r="E238" s="142">
        <f t="shared" si="75"/>
        <v>37</v>
      </c>
      <c r="F238" s="142">
        <f t="shared" si="75"/>
        <v>5</v>
      </c>
      <c r="G238" s="142">
        <f t="shared" si="75"/>
        <v>27</v>
      </c>
      <c r="H238" s="143">
        <f t="shared" si="75"/>
        <v>77</v>
      </c>
      <c r="I238" s="233">
        <f t="shared" si="75"/>
        <v>3</v>
      </c>
      <c r="J238" s="144"/>
      <c r="K238" s="137">
        <f t="shared" si="76"/>
        <v>234</v>
      </c>
      <c r="M238" s="138" t="str">
        <f t="shared" si="77"/>
        <v>06/07</v>
      </c>
      <c r="N238" s="139">
        <f t="shared" si="78"/>
        <v>234</v>
      </c>
      <c r="P238" s="138" t="str">
        <f t="shared" si="79"/>
        <v>06/07</v>
      </c>
      <c r="Q238" s="137">
        <f t="shared" si="80"/>
        <v>186</v>
      </c>
      <c r="R238" s="156">
        <f t="shared" si="81"/>
        <v>48</v>
      </c>
    </row>
    <row r="239" spans="1:20" ht="11.25" x14ac:dyDescent="0.2">
      <c r="A239" s="140" t="s">
        <v>45</v>
      </c>
      <c r="B239" s="142">
        <f t="shared" si="75"/>
        <v>58</v>
      </c>
      <c r="C239" s="142">
        <f t="shared" si="75"/>
        <v>42</v>
      </c>
      <c r="D239" s="142">
        <f t="shared" si="75"/>
        <v>4</v>
      </c>
      <c r="E239" s="142">
        <f t="shared" si="75"/>
        <v>57</v>
      </c>
      <c r="F239" s="142">
        <f t="shared" si="75"/>
        <v>2</v>
      </c>
      <c r="G239" s="142">
        <f t="shared" si="75"/>
        <v>21</v>
      </c>
      <c r="H239" s="143">
        <f t="shared" si="75"/>
        <v>58</v>
      </c>
      <c r="I239" s="233">
        <f t="shared" si="75"/>
        <v>11</v>
      </c>
      <c r="J239" s="144"/>
      <c r="K239" s="137">
        <f t="shared" si="76"/>
        <v>253</v>
      </c>
      <c r="M239" s="138" t="str">
        <f t="shared" si="77"/>
        <v>07/08</v>
      </c>
      <c r="N239" s="139">
        <f t="shared" si="78"/>
        <v>253</v>
      </c>
      <c r="P239" s="138" t="str">
        <f t="shared" si="79"/>
        <v>07/08</v>
      </c>
      <c r="Q239" s="137">
        <f t="shared" si="80"/>
        <v>206</v>
      </c>
      <c r="R239" s="156">
        <f t="shared" si="81"/>
        <v>47</v>
      </c>
    </row>
    <row r="240" spans="1:20" ht="11.25" x14ac:dyDescent="0.2">
      <c r="A240" s="141" t="s">
        <v>47</v>
      </c>
      <c r="B240" s="142">
        <f t="shared" si="75"/>
        <v>67</v>
      </c>
      <c r="C240" s="142">
        <f t="shared" si="75"/>
        <v>59</v>
      </c>
      <c r="D240" s="142">
        <f t="shared" si="75"/>
        <v>0</v>
      </c>
      <c r="E240" s="142">
        <f t="shared" si="75"/>
        <v>61</v>
      </c>
      <c r="F240" s="142">
        <f t="shared" si="75"/>
        <v>0</v>
      </c>
      <c r="G240" s="142">
        <f t="shared" si="75"/>
        <v>26</v>
      </c>
      <c r="H240" s="143">
        <f t="shared" si="75"/>
        <v>61</v>
      </c>
      <c r="I240" s="233">
        <f t="shared" si="75"/>
        <v>6</v>
      </c>
      <c r="J240" s="144"/>
      <c r="K240" s="137">
        <f t="shared" si="76"/>
        <v>280</v>
      </c>
      <c r="M240" s="138" t="str">
        <f t="shared" si="77"/>
        <v>08/09</v>
      </c>
      <c r="N240" s="139">
        <f t="shared" ref="N240:N245" si="82">K240</f>
        <v>280</v>
      </c>
      <c r="P240" s="138" t="str">
        <f t="shared" si="79"/>
        <v>08/09</v>
      </c>
      <c r="Q240" s="137">
        <f t="shared" si="80"/>
        <v>227</v>
      </c>
      <c r="R240" s="156">
        <f t="shared" si="81"/>
        <v>53</v>
      </c>
    </row>
    <row r="241" spans="1:18" ht="11.25" x14ac:dyDescent="0.2">
      <c r="A241" s="141" t="s">
        <v>49</v>
      </c>
      <c r="B241" s="142">
        <f t="shared" si="75"/>
        <v>44</v>
      </c>
      <c r="C241" s="142">
        <f t="shared" si="75"/>
        <v>54</v>
      </c>
      <c r="D241" s="142">
        <f t="shared" si="75"/>
        <v>1</v>
      </c>
      <c r="E241" s="142">
        <f t="shared" si="75"/>
        <v>52</v>
      </c>
      <c r="F241" s="142">
        <f t="shared" si="75"/>
        <v>4</v>
      </c>
      <c r="G241" s="142">
        <f t="shared" si="75"/>
        <v>21</v>
      </c>
      <c r="H241" s="143">
        <f t="shared" si="75"/>
        <v>53</v>
      </c>
      <c r="I241" s="233">
        <f t="shared" si="75"/>
        <v>15</v>
      </c>
      <c r="J241" s="144"/>
      <c r="K241" s="137">
        <f t="shared" si="76"/>
        <v>244</v>
      </c>
      <c r="M241" s="138" t="str">
        <f t="shared" si="77"/>
        <v>09/10</v>
      </c>
      <c r="N241" s="139">
        <f t="shared" si="82"/>
        <v>244</v>
      </c>
      <c r="P241" s="138" t="str">
        <f t="shared" si="79"/>
        <v>09/10</v>
      </c>
      <c r="Q241" s="137">
        <f t="shared" si="80"/>
        <v>204</v>
      </c>
      <c r="R241" s="156">
        <f t="shared" si="81"/>
        <v>40</v>
      </c>
    </row>
    <row r="242" spans="1:18" ht="11.25" x14ac:dyDescent="0.2">
      <c r="A242" s="141" t="s">
        <v>53</v>
      </c>
      <c r="B242" s="142">
        <f t="shared" si="75"/>
        <v>75</v>
      </c>
      <c r="C242" s="142">
        <f t="shared" si="75"/>
        <v>46</v>
      </c>
      <c r="D242" s="142">
        <f t="shared" si="75"/>
        <v>0</v>
      </c>
      <c r="E242" s="142">
        <f t="shared" si="75"/>
        <v>56</v>
      </c>
      <c r="F242" s="142">
        <f t="shared" si="75"/>
        <v>9</v>
      </c>
      <c r="G242" s="142">
        <f t="shared" si="75"/>
        <v>15</v>
      </c>
      <c r="H242" s="143">
        <f t="shared" si="75"/>
        <v>49</v>
      </c>
      <c r="I242" s="233">
        <f t="shared" si="75"/>
        <v>22</v>
      </c>
      <c r="J242" s="144"/>
      <c r="K242" s="137">
        <f t="shared" si="76"/>
        <v>272</v>
      </c>
      <c r="M242" s="138" t="str">
        <f t="shared" si="77"/>
        <v>10/11</v>
      </c>
      <c r="N242" s="139">
        <f t="shared" si="82"/>
        <v>272</v>
      </c>
      <c r="P242" s="138" t="str">
        <f t="shared" si="79"/>
        <v>10/11</v>
      </c>
      <c r="Q242" s="137">
        <f t="shared" si="80"/>
        <v>231</v>
      </c>
      <c r="R242" s="156">
        <f t="shared" si="81"/>
        <v>41</v>
      </c>
    </row>
    <row r="243" spans="1:18" ht="11.25" x14ac:dyDescent="0.2">
      <c r="A243" s="141" t="s">
        <v>58</v>
      </c>
      <c r="B243" s="142">
        <f t="shared" ref="B243:I252" si="83">B220+B197</f>
        <v>58</v>
      </c>
      <c r="C243" s="142">
        <f t="shared" si="83"/>
        <v>66</v>
      </c>
      <c r="D243" s="142">
        <f t="shared" si="83"/>
        <v>2</v>
      </c>
      <c r="E243" s="142">
        <f t="shared" si="83"/>
        <v>72</v>
      </c>
      <c r="F243" s="142">
        <f t="shared" si="83"/>
        <v>10</v>
      </c>
      <c r="G243" s="142">
        <f t="shared" si="83"/>
        <v>18</v>
      </c>
      <c r="H243" s="143">
        <f t="shared" si="83"/>
        <v>61</v>
      </c>
      <c r="I243" s="233">
        <f t="shared" si="83"/>
        <v>12</v>
      </c>
      <c r="J243" s="144"/>
      <c r="K243" s="137">
        <f t="shared" si="76"/>
        <v>299</v>
      </c>
      <c r="M243" s="138" t="str">
        <f t="shared" si="77"/>
        <v>11/12</v>
      </c>
      <c r="N243" s="139">
        <f t="shared" si="82"/>
        <v>299</v>
      </c>
      <c r="P243" s="138" t="str">
        <f t="shared" si="79"/>
        <v>11/12</v>
      </c>
      <c r="Q243" s="137">
        <f t="shared" si="80"/>
        <v>259</v>
      </c>
      <c r="R243" s="156">
        <f t="shared" si="81"/>
        <v>40</v>
      </c>
    </row>
    <row r="244" spans="1:18" ht="11.25" x14ac:dyDescent="0.2">
      <c r="A244" s="141" t="s">
        <v>79</v>
      </c>
      <c r="B244" s="225">
        <f t="shared" si="83"/>
        <v>53</v>
      </c>
      <c r="C244" s="142">
        <f t="shared" si="83"/>
        <v>68</v>
      </c>
      <c r="D244" s="142">
        <f t="shared" si="83"/>
        <v>1</v>
      </c>
      <c r="E244" s="142">
        <f t="shared" si="83"/>
        <v>71</v>
      </c>
      <c r="F244" s="142">
        <f t="shared" si="83"/>
        <v>5</v>
      </c>
      <c r="G244" s="142">
        <f t="shared" si="83"/>
        <v>10</v>
      </c>
      <c r="H244" s="143">
        <f t="shared" si="83"/>
        <v>61</v>
      </c>
      <c r="I244" s="233">
        <f t="shared" si="83"/>
        <v>10</v>
      </c>
      <c r="J244" s="144"/>
      <c r="K244" s="137">
        <f t="shared" si="76"/>
        <v>279</v>
      </c>
      <c r="M244" s="138" t="str">
        <f t="shared" si="77"/>
        <v>12/13</v>
      </c>
      <c r="N244" s="139">
        <f t="shared" si="82"/>
        <v>279</v>
      </c>
      <c r="P244" s="138" t="str">
        <f t="shared" si="79"/>
        <v>12/13</v>
      </c>
      <c r="Q244" s="137">
        <f t="shared" si="80"/>
        <v>250</v>
      </c>
      <c r="R244" s="156">
        <f t="shared" si="81"/>
        <v>29</v>
      </c>
    </row>
    <row r="245" spans="1:18" ht="11.25" x14ac:dyDescent="0.2">
      <c r="A245" s="141" t="s">
        <v>83</v>
      </c>
      <c r="B245" s="225">
        <f t="shared" si="83"/>
        <v>46</v>
      </c>
      <c r="C245" s="142">
        <f t="shared" si="83"/>
        <v>41</v>
      </c>
      <c r="D245" s="142">
        <f t="shared" si="83"/>
        <v>3</v>
      </c>
      <c r="E245" s="142">
        <f t="shared" si="83"/>
        <v>52</v>
      </c>
      <c r="F245" s="142">
        <f t="shared" si="83"/>
        <v>14</v>
      </c>
      <c r="G245" s="142">
        <f t="shared" si="83"/>
        <v>18</v>
      </c>
      <c r="H245" s="143">
        <f t="shared" si="83"/>
        <v>47</v>
      </c>
      <c r="I245" s="233">
        <f t="shared" si="83"/>
        <v>10</v>
      </c>
      <c r="J245" s="144"/>
      <c r="K245" s="137">
        <f t="shared" si="76"/>
        <v>231</v>
      </c>
      <c r="M245" s="138" t="str">
        <f t="shared" si="77"/>
        <v>13/14</v>
      </c>
      <c r="N245" s="139">
        <f t="shared" si="82"/>
        <v>231</v>
      </c>
      <c r="P245" s="138" t="str">
        <f t="shared" si="79"/>
        <v>13/14</v>
      </c>
      <c r="Q245" s="137">
        <f t="shared" si="80"/>
        <v>200</v>
      </c>
      <c r="R245" s="156">
        <f t="shared" si="81"/>
        <v>31</v>
      </c>
    </row>
    <row r="246" spans="1:18" ht="11.25" x14ac:dyDescent="0.2">
      <c r="A246" s="141" t="s">
        <v>86</v>
      </c>
      <c r="B246" s="225">
        <f t="shared" si="83"/>
        <v>42</v>
      </c>
      <c r="C246" s="142">
        <f t="shared" si="83"/>
        <v>44</v>
      </c>
      <c r="D246" s="142">
        <f t="shared" si="83"/>
        <v>5</v>
      </c>
      <c r="E246" s="142">
        <f t="shared" si="83"/>
        <v>75</v>
      </c>
      <c r="F246" s="142">
        <f t="shared" si="83"/>
        <v>7</v>
      </c>
      <c r="G246" s="142">
        <f t="shared" si="83"/>
        <v>7</v>
      </c>
      <c r="H246" s="143">
        <f t="shared" si="83"/>
        <v>35</v>
      </c>
      <c r="I246" s="233">
        <f t="shared" si="83"/>
        <v>20</v>
      </c>
      <c r="J246" s="144"/>
      <c r="K246" s="137">
        <f t="shared" si="76"/>
        <v>235</v>
      </c>
      <c r="M246" s="138" t="str">
        <f t="shared" si="77"/>
        <v>14/15</v>
      </c>
      <c r="N246" s="139">
        <f>K246</f>
        <v>235</v>
      </c>
      <c r="P246" s="138" t="str">
        <f t="shared" si="79"/>
        <v>14/15</v>
      </c>
      <c r="Q246" s="137">
        <f t="shared" si="80"/>
        <v>220</v>
      </c>
      <c r="R246" s="156">
        <f t="shared" si="81"/>
        <v>15</v>
      </c>
    </row>
    <row r="247" spans="1:18" ht="11.25" x14ac:dyDescent="0.2">
      <c r="A247" s="141" t="s">
        <v>88</v>
      </c>
      <c r="B247" s="225">
        <f t="shared" si="83"/>
        <v>40</v>
      </c>
      <c r="C247" s="142">
        <f t="shared" si="83"/>
        <v>27</v>
      </c>
      <c r="D247" s="142">
        <f t="shared" si="83"/>
        <v>1</v>
      </c>
      <c r="E247" s="142">
        <f t="shared" si="83"/>
        <v>82</v>
      </c>
      <c r="F247" s="142">
        <f t="shared" si="83"/>
        <v>11</v>
      </c>
      <c r="G247" s="142">
        <f t="shared" si="83"/>
        <v>15</v>
      </c>
      <c r="H247" s="143">
        <f t="shared" si="83"/>
        <v>40</v>
      </c>
      <c r="I247" s="233">
        <f t="shared" si="83"/>
        <v>13</v>
      </c>
      <c r="J247" s="144"/>
      <c r="K247" s="137">
        <f t="shared" si="76"/>
        <v>229</v>
      </c>
      <c r="M247" s="138" t="str">
        <f t="shared" si="77"/>
        <v>15/16</v>
      </c>
      <c r="N247" s="139">
        <f>K247</f>
        <v>229</v>
      </c>
      <c r="P247" s="138" t="str">
        <f t="shared" si="79"/>
        <v>15/16</v>
      </c>
      <c r="Q247" s="137">
        <f t="shared" si="80"/>
        <v>217</v>
      </c>
      <c r="R247" s="156">
        <f t="shared" si="81"/>
        <v>10</v>
      </c>
    </row>
    <row r="248" spans="1:18" ht="11.25" x14ac:dyDescent="0.2">
      <c r="A248" s="141" t="s">
        <v>98</v>
      </c>
      <c r="B248" s="225">
        <f t="shared" si="83"/>
        <v>28</v>
      </c>
      <c r="C248" s="142">
        <f t="shared" si="83"/>
        <v>26</v>
      </c>
      <c r="D248" s="142">
        <f t="shared" si="83"/>
        <v>5</v>
      </c>
      <c r="E248" s="142">
        <f t="shared" si="83"/>
        <v>62</v>
      </c>
      <c r="F248" s="142">
        <f t="shared" si="83"/>
        <v>17</v>
      </c>
      <c r="G248" s="142">
        <f t="shared" si="83"/>
        <v>8</v>
      </c>
      <c r="H248" s="143">
        <f t="shared" si="83"/>
        <v>41</v>
      </c>
      <c r="I248" s="233">
        <f t="shared" si="83"/>
        <v>13</v>
      </c>
      <c r="J248" s="144"/>
      <c r="K248" s="137">
        <f t="shared" ref="K248" si="84">SUM(B248:I248)</f>
        <v>200</v>
      </c>
      <c r="M248" s="138" t="str">
        <f t="shared" ref="M248" si="85">A248</f>
        <v>16/17</v>
      </c>
      <c r="N248" s="139">
        <f t="shared" ref="N248" si="86">K248</f>
        <v>200</v>
      </c>
      <c r="P248" s="138" t="str">
        <f t="shared" si="79"/>
        <v>16/17</v>
      </c>
      <c r="Q248" s="137">
        <f t="shared" si="80"/>
        <v>190</v>
      </c>
      <c r="R248" s="156">
        <f t="shared" si="81"/>
        <v>10</v>
      </c>
    </row>
    <row r="249" spans="1:18" ht="11.25" x14ac:dyDescent="0.2">
      <c r="A249" s="141" t="s">
        <v>102</v>
      </c>
      <c r="B249" s="225">
        <f t="shared" si="83"/>
        <v>36</v>
      </c>
      <c r="C249" s="142">
        <f t="shared" si="83"/>
        <v>17</v>
      </c>
      <c r="D249" s="142">
        <f t="shared" si="83"/>
        <v>3</v>
      </c>
      <c r="E249" s="142">
        <f t="shared" si="83"/>
        <v>48</v>
      </c>
      <c r="F249" s="142">
        <f t="shared" si="83"/>
        <v>9</v>
      </c>
      <c r="G249" s="142">
        <f t="shared" si="83"/>
        <v>9</v>
      </c>
      <c r="H249" s="143">
        <f t="shared" si="83"/>
        <v>33</v>
      </c>
      <c r="I249" s="233">
        <f t="shared" si="83"/>
        <v>11</v>
      </c>
      <c r="J249" s="144"/>
      <c r="K249" s="137">
        <f t="shared" ref="K249:K253" si="87">SUM(B249:I249)</f>
        <v>166</v>
      </c>
      <c r="M249" s="138" t="str">
        <f t="shared" ref="M249:M253" si="88">A249</f>
        <v>17/18</v>
      </c>
      <c r="N249" s="139">
        <f t="shared" ref="N249:N253" si="89">K249</f>
        <v>166</v>
      </c>
      <c r="P249" s="138" t="str">
        <f t="shared" si="79"/>
        <v>17/18</v>
      </c>
      <c r="Q249" s="137">
        <f t="shared" si="80"/>
        <v>158</v>
      </c>
      <c r="R249" s="156">
        <f t="shared" si="81"/>
        <v>6</v>
      </c>
    </row>
    <row r="250" spans="1:18" ht="11.25" x14ac:dyDescent="0.2">
      <c r="A250" s="141" t="s">
        <v>104</v>
      </c>
      <c r="B250" s="225">
        <f t="shared" si="83"/>
        <v>24</v>
      </c>
      <c r="C250" s="142">
        <f t="shared" si="83"/>
        <v>13</v>
      </c>
      <c r="D250" s="142">
        <f t="shared" si="83"/>
        <v>11</v>
      </c>
      <c r="E250" s="142">
        <f t="shared" si="83"/>
        <v>63</v>
      </c>
      <c r="F250" s="142">
        <f t="shared" si="83"/>
        <v>8</v>
      </c>
      <c r="G250" s="142">
        <f t="shared" si="83"/>
        <v>2</v>
      </c>
      <c r="H250" s="143">
        <f t="shared" si="83"/>
        <v>36</v>
      </c>
      <c r="I250" s="233">
        <f t="shared" si="83"/>
        <v>22</v>
      </c>
      <c r="J250" s="144"/>
      <c r="K250" s="137">
        <f t="shared" si="87"/>
        <v>179</v>
      </c>
      <c r="M250" s="138" t="str">
        <f t="shared" si="88"/>
        <v>18/19</v>
      </c>
      <c r="N250" s="139">
        <f t="shared" si="89"/>
        <v>179</v>
      </c>
      <c r="P250" s="138" t="str">
        <f t="shared" si="79"/>
        <v>18/19</v>
      </c>
      <c r="Q250" s="137">
        <f t="shared" si="80"/>
        <v>163</v>
      </c>
      <c r="R250" s="156">
        <f t="shared" si="81"/>
        <v>16</v>
      </c>
    </row>
    <row r="251" spans="1:18" ht="11.25" x14ac:dyDescent="0.2">
      <c r="A251" s="141" t="s">
        <v>106</v>
      </c>
      <c r="B251" s="225">
        <f t="shared" si="83"/>
        <v>18</v>
      </c>
      <c r="C251" s="142">
        <f t="shared" si="83"/>
        <v>11</v>
      </c>
      <c r="D251" s="142">
        <f t="shared" si="83"/>
        <v>1</v>
      </c>
      <c r="E251" s="142">
        <f t="shared" si="83"/>
        <v>62</v>
      </c>
      <c r="F251" s="142">
        <f t="shared" si="83"/>
        <v>3</v>
      </c>
      <c r="G251" s="142">
        <f t="shared" si="83"/>
        <v>3</v>
      </c>
      <c r="H251" s="143">
        <f t="shared" si="83"/>
        <v>22</v>
      </c>
      <c r="I251" s="233">
        <f t="shared" si="83"/>
        <v>16</v>
      </c>
      <c r="J251" s="144"/>
      <c r="K251" s="137">
        <f t="shared" si="87"/>
        <v>136</v>
      </c>
      <c r="M251" s="138" t="str">
        <f t="shared" si="88"/>
        <v>19/20</v>
      </c>
      <c r="N251" s="139">
        <f t="shared" si="89"/>
        <v>136</v>
      </c>
      <c r="P251" s="138" t="str">
        <f t="shared" si="79"/>
        <v>19/20</v>
      </c>
      <c r="Q251" s="137">
        <f t="shared" si="80"/>
        <v>133</v>
      </c>
      <c r="R251" s="156">
        <f t="shared" si="81"/>
        <v>3</v>
      </c>
    </row>
    <row r="252" spans="1:18" ht="11.25" x14ac:dyDescent="0.2">
      <c r="A252" s="141" t="s">
        <v>113</v>
      </c>
      <c r="B252" s="225">
        <f t="shared" si="83"/>
        <v>10</v>
      </c>
      <c r="C252" s="142">
        <f t="shared" si="83"/>
        <v>2</v>
      </c>
      <c r="D252" s="142">
        <f t="shared" si="83"/>
        <v>1</v>
      </c>
      <c r="E252" s="142">
        <f t="shared" si="83"/>
        <v>16</v>
      </c>
      <c r="F252" s="142">
        <f t="shared" si="83"/>
        <v>1</v>
      </c>
      <c r="G252" s="142">
        <f t="shared" si="83"/>
        <v>6</v>
      </c>
      <c r="H252" s="143">
        <f t="shared" si="83"/>
        <v>12</v>
      </c>
      <c r="I252" s="233">
        <f t="shared" si="83"/>
        <v>5</v>
      </c>
      <c r="J252" s="144"/>
      <c r="K252" s="137">
        <f t="shared" si="87"/>
        <v>53</v>
      </c>
      <c r="M252" s="138" t="str">
        <f t="shared" si="88"/>
        <v>20/21</v>
      </c>
      <c r="N252" s="139">
        <f t="shared" si="89"/>
        <v>53</v>
      </c>
      <c r="P252" s="138" t="str">
        <f t="shared" si="79"/>
        <v>20/21</v>
      </c>
      <c r="Q252" s="137">
        <f t="shared" si="80"/>
        <v>50</v>
      </c>
      <c r="R252" s="156">
        <f t="shared" si="81"/>
        <v>3</v>
      </c>
    </row>
    <row r="253" spans="1:18" ht="11.25" x14ac:dyDescent="0.2">
      <c r="A253" s="145" t="s">
        <v>114</v>
      </c>
      <c r="B253" s="159">
        <f t="shared" ref="B253:I262" si="90">B230+B207</f>
        <v>13</v>
      </c>
      <c r="C253" s="146">
        <f t="shared" si="90"/>
        <v>8</v>
      </c>
      <c r="D253" s="146">
        <f t="shared" si="90"/>
        <v>0</v>
      </c>
      <c r="E253" s="146">
        <f t="shared" si="90"/>
        <v>29</v>
      </c>
      <c r="F253" s="146">
        <f t="shared" si="90"/>
        <v>9</v>
      </c>
      <c r="G253" s="146">
        <f t="shared" si="90"/>
        <v>5</v>
      </c>
      <c r="H253" s="147">
        <f t="shared" si="90"/>
        <v>25</v>
      </c>
      <c r="I253" s="234">
        <f t="shared" si="90"/>
        <v>7</v>
      </c>
      <c r="J253" s="148"/>
      <c r="K253" s="149">
        <f t="shared" si="87"/>
        <v>96</v>
      </c>
      <c r="M253" s="150" t="str">
        <f t="shared" si="88"/>
        <v>21/22</v>
      </c>
      <c r="N253" s="151">
        <f t="shared" si="89"/>
        <v>96</v>
      </c>
      <c r="P253" s="150" t="str">
        <f t="shared" si="79"/>
        <v>21/22</v>
      </c>
      <c r="Q253" s="149">
        <f t="shared" si="80"/>
        <v>91</v>
      </c>
      <c r="R253" s="161">
        <f t="shared" si="81"/>
        <v>5</v>
      </c>
    </row>
    <row r="254" spans="1:18" ht="11.25" x14ac:dyDescent="0.2">
      <c r="A254" s="114"/>
      <c r="B254" s="116"/>
      <c r="C254" s="116"/>
      <c r="D254" s="116"/>
      <c r="E254" s="116"/>
      <c r="F254" s="116"/>
      <c r="G254" s="116"/>
      <c r="H254" s="116"/>
      <c r="I254" s="116"/>
      <c r="J254" s="116"/>
      <c r="K254" s="115"/>
      <c r="M254" s="114"/>
      <c r="N254" s="115"/>
    </row>
    <row r="255" spans="1:18" ht="34.5" thickBot="1" x14ac:dyDescent="0.25">
      <c r="A255" s="120" t="s">
        <v>112</v>
      </c>
      <c r="B255" s="121" t="s">
        <v>25</v>
      </c>
      <c r="C255" s="121" t="s">
        <v>1</v>
      </c>
      <c r="D255" s="121" t="s">
        <v>103</v>
      </c>
      <c r="E255" s="121" t="s">
        <v>29</v>
      </c>
      <c r="F255" s="121" t="s">
        <v>80</v>
      </c>
      <c r="G255" s="121" t="s">
        <v>2</v>
      </c>
      <c r="H255" s="122" t="s">
        <v>0</v>
      </c>
      <c r="I255" s="230" t="s">
        <v>23</v>
      </c>
      <c r="J255" s="123"/>
      <c r="K255" s="122" t="s">
        <v>3</v>
      </c>
      <c r="M255" s="240" t="str">
        <f>A255</f>
        <v>Mezinárodní smlouvy</v>
      </c>
      <c r="N255" s="124" t="s">
        <v>3</v>
      </c>
      <c r="O255" s="115"/>
      <c r="P255" s="115"/>
      <c r="Q255" s="115"/>
      <c r="R255" s="115"/>
    </row>
    <row r="256" spans="1:18" ht="12" thickTop="1" x14ac:dyDescent="0.2">
      <c r="A256" s="126" t="s">
        <v>40</v>
      </c>
      <c r="B256" s="127"/>
      <c r="C256" s="127"/>
      <c r="D256" s="127"/>
      <c r="E256" s="127"/>
      <c r="F256" s="127"/>
      <c r="G256" s="127"/>
      <c r="H256" s="128"/>
      <c r="I256" s="231"/>
      <c r="J256" s="129"/>
      <c r="K256" s="130">
        <f t="shared" ref="K256:K271" si="91">SUM(B256:I256)</f>
        <v>0</v>
      </c>
      <c r="M256" s="131" t="str">
        <f t="shared" ref="M256:M271" si="92">A256</f>
        <v>01/02</v>
      </c>
      <c r="N256" s="132">
        <f t="shared" ref="N256:N262" si="93">K256</f>
        <v>0</v>
      </c>
      <c r="O256" s="115"/>
      <c r="P256" s="115"/>
      <c r="Q256" s="115"/>
      <c r="R256" s="115"/>
    </row>
    <row r="257" spans="1:18" ht="11.25" x14ac:dyDescent="0.2">
      <c r="A257" s="133" t="s">
        <v>41</v>
      </c>
      <c r="B257" s="134"/>
      <c r="C257" s="134"/>
      <c r="D257" s="134"/>
      <c r="E257" s="134"/>
      <c r="F257" s="134"/>
      <c r="G257" s="134"/>
      <c r="H257" s="135"/>
      <c r="I257" s="232"/>
      <c r="J257" s="136"/>
      <c r="K257" s="137">
        <f t="shared" si="91"/>
        <v>0</v>
      </c>
      <c r="M257" s="138" t="str">
        <f t="shared" si="92"/>
        <v>02/03</v>
      </c>
      <c r="N257" s="139">
        <f t="shared" si="93"/>
        <v>0</v>
      </c>
      <c r="O257" s="115"/>
      <c r="P257" s="115"/>
      <c r="Q257" s="115"/>
      <c r="R257" s="115"/>
    </row>
    <row r="258" spans="1:18" ht="11.25" x14ac:dyDescent="0.2">
      <c r="A258" s="133" t="s">
        <v>42</v>
      </c>
      <c r="B258" s="134"/>
      <c r="C258" s="134"/>
      <c r="D258" s="134"/>
      <c r="E258" s="134"/>
      <c r="F258" s="134"/>
      <c r="G258" s="134"/>
      <c r="H258" s="135">
        <v>9</v>
      </c>
      <c r="I258" s="232"/>
      <c r="J258" s="136"/>
      <c r="K258" s="137">
        <f t="shared" si="91"/>
        <v>9</v>
      </c>
      <c r="M258" s="138" t="str">
        <f t="shared" si="92"/>
        <v>03/04</v>
      </c>
      <c r="N258" s="139">
        <f t="shared" si="93"/>
        <v>9</v>
      </c>
      <c r="O258" s="115"/>
      <c r="P258" s="115"/>
      <c r="Q258" s="115"/>
      <c r="R258" s="115"/>
    </row>
    <row r="259" spans="1:18" ht="11.25" x14ac:dyDescent="0.2">
      <c r="A259" s="140" t="s">
        <v>43</v>
      </c>
      <c r="B259" s="134"/>
      <c r="C259" s="134">
        <v>1</v>
      </c>
      <c r="D259" s="134"/>
      <c r="E259" s="134"/>
      <c r="F259" s="134"/>
      <c r="G259" s="134"/>
      <c r="H259" s="135">
        <v>8</v>
      </c>
      <c r="I259" s="232"/>
      <c r="J259" s="136"/>
      <c r="K259" s="137">
        <f t="shared" si="91"/>
        <v>9</v>
      </c>
      <c r="M259" s="138" t="str">
        <f t="shared" si="92"/>
        <v>04/05</v>
      </c>
      <c r="N259" s="139">
        <f t="shared" si="93"/>
        <v>9</v>
      </c>
      <c r="O259" s="115"/>
      <c r="P259" s="115"/>
      <c r="Q259" s="115"/>
      <c r="R259" s="115"/>
    </row>
    <row r="260" spans="1:18" ht="11.25" x14ac:dyDescent="0.2">
      <c r="A260" s="140" t="s">
        <v>44</v>
      </c>
      <c r="B260" s="134"/>
      <c r="C260" s="134"/>
      <c r="D260" s="134"/>
      <c r="E260" s="134"/>
      <c r="F260" s="134"/>
      <c r="G260" s="134"/>
      <c r="H260" s="135">
        <v>2</v>
      </c>
      <c r="I260" s="232"/>
      <c r="J260" s="136"/>
      <c r="K260" s="137">
        <f t="shared" si="91"/>
        <v>2</v>
      </c>
      <c r="M260" s="138" t="str">
        <f t="shared" si="92"/>
        <v>05/06</v>
      </c>
      <c r="N260" s="139">
        <f t="shared" si="93"/>
        <v>2</v>
      </c>
      <c r="O260" s="115"/>
      <c r="P260" s="115"/>
      <c r="Q260" s="115"/>
      <c r="R260" s="115"/>
    </row>
    <row r="261" spans="1:18" ht="11.25" x14ac:dyDescent="0.2">
      <c r="A261" s="141" t="s">
        <v>46</v>
      </c>
      <c r="B261" s="142"/>
      <c r="C261" s="142"/>
      <c r="D261" s="142"/>
      <c r="E261" s="142"/>
      <c r="F261" s="142"/>
      <c r="G261" s="142"/>
      <c r="H261" s="143">
        <v>3</v>
      </c>
      <c r="I261" s="233"/>
      <c r="J261" s="144"/>
      <c r="K261" s="137">
        <f t="shared" si="91"/>
        <v>3</v>
      </c>
      <c r="M261" s="138" t="str">
        <f t="shared" si="92"/>
        <v>06/07</v>
      </c>
      <c r="N261" s="139">
        <f t="shared" si="93"/>
        <v>3</v>
      </c>
      <c r="O261" s="115"/>
      <c r="P261" s="115"/>
      <c r="Q261" s="115"/>
      <c r="R261" s="115"/>
    </row>
    <row r="262" spans="1:18" ht="11.25" x14ac:dyDescent="0.2">
      <c r="A262" s="140" t="s">
        <v>45</v>
      </c>
      <c r="B262" s="142"/>
      <c r="C262" s="142"/>
      <c r="D262" s="142"/>
      <c r="E262" s="142"/>
      <c r="F262" s="142"/>
      <c r="G262" s="142"/>
      <c r="H262" s="143">
        <v>1</v>
      </c>
      <c r="I262" s="233"/>
      <c r="J262" s="144"/>
      <c r="K262" s="137">
        <f t="shared" si="91"/>
        <v>1</v>
      </c>
      <c r="M262" s="138" t="str">
        <f t="shared" si="92"/>
        <v>07/08</v>
      </c>
      <c r="N262" s="139">
        <f t="shared" si="93"/>
        <v>1</v>
      </c>
      <c r="O262" s="115"/>
      <c r="P262" s="115"/>
      <c r="Q262" s="115"/>
      <c r="R262" s="115"/>
    </row>
    <row r="263" spans="1:18" ht="11.25" x14ac:dyDescent="0.2">
      <c r="A263" s="141" t="s">
        <v>47</v>
      </c>
      <c r="B263" s="142"/>
      <c r="C263" s="142"/>
      <c r="D263" s="142"/>
      <c r="E263" s="142"/>
      <c r="F263" s="142"/>
      <c r="G263" s="142"/>
      <c r="H263" s="143">
        <v>2</v>
      </c>
      <c r="I263" s="233"/>
      <c r="J263" s="144"/>
      <c r="K263" s="137">
        <f t="shared" si="91"/>
        <v>2</v>
      </c>
      <c r="M263" s="138" t="str">
        <f t="shared" si="92"/>
        <v>08/09</v>
      </c>
      <c r="N263" s="139">
        <f t="shared" ref="N263:N268" si="94">K263</f>
        <v>2</v>
      </c>
      <c r="O263" s="115"/>
      <c r="P263" s="115"/>
      <c r="Q263" s="115"/>
      <c r="R263" s="115"/>
    </row>
    <row r="264" spans="1:18" ht="11.25" x14ac:dyDescent="0.2">
      <c r="A264" s="141" t="s">
        <v>49</v>
      </c>
      <c r="B264" s="142"/>
      <c r="C264" s="142"/>
      <c r="D264" s="142"/>
      <c r="E264" s="142"/>
      <c r="F264" s="142"/>
      <c r="G264" s="142"/>
      <c r="H264" s="143">
        <v>3</v>
      </c>
      <c r="I264" s="233"/>
      <c r="J264" s="144"/>
      <c r="K264" s="137">
        <f t="shared" si="91"/>
        <v>3</v>
      </c>
      <c r="M264" s="138" t="str">
        <f t="shared" si="92"/>
        <v>09/10</v>
      </c>
      <c r="N264" s="139">
        <f t="shared" si="94"/>
        <v>3</v>
      </c>
      <c r="O264" s="115"/>
      <c r="P264" s="115"/>
      <c r="Q264" s="115"/>
      <c r="R264" s="115"/>
    </row>
    <row r="265" spans="1:18" ht="11.25" x14ac:dyDescent="0.2">
      <c r="A265" s="141" t="s">
        <v>53</v>
      </c>
      <c r="B265" s="142"/>
      <c r="C265" s="142"/>
      <c r="D265" s="142"/>
      <c r="E265" s="142"/>
      <c r="F265" s="142"/>
      <c r="G265" s="142"/>
      <c r="H265" s="143">
        <v>2</v>
      </c>
      <c r="I265" s="233"/>
      <c r="J265" s="144"/>
      <c r="K265" s="137">
        <f t="shared" si="91"/>
        <v>2</v>
      </c>
      <c r="M265" s="138" t="str">
        <f t="shared" si="92"/>
        <v>10/11</v>
      </c>
      <c r="N265" s="139">
        <f t="shared" si="94"/>
        <v>2</v>
      </c>
      <c r="O265" s="115"/>
      <c r="P265" s="115"/>
      <c r="Q265" s="115"/>
      <c r="R265" s="115"/>
    </row>
    <row r="266" spans="1:18" ht="11.25" x14ac:dyDescent="0.2">
      <c r="A266" s="141" t="s">
        <v>58</v>
      </c>
      <c r="B266" s="143">
        <v>1</v>
      </c>
      <c r="C266" s="142"/>
      <c r="D266" s="142"/>
      <c r="E266" s="142"/>
      <c r="F266" s="142"/>
      <c r="G266" s="142"/>
      <c r="H266" s="143"/>
      <c r="I266" s="233">
        <v>2</v>
      </c>
      <c r="J266" s="144"/>
      <c r="K266" s="137">
        <f t="shared" si="91"/>
        <v>3</v>
      </c>
      <c r="M266" s="138" t="str">
        <f t="shared" si="92"/>
        <v>11/12</v>
      </c>
      <c r="N266" s="139">
        <f t="shared" si="94"/>
        <v>3</v>
      </c>
      <c r="O266" s="115"/>
      <c r="P266" s="115"/>
      <c r="Q266" s="115"/>
      <c r="R266" s="115"/>
    </row>
    <row r="267" spans="1:18" ht="11.25" x14ac:dyDescent="0.2">
      <c r="A267" s="141" t="s">
        <v>79</v>
      </c>
      <c r="B267" s="143">
        <v>1</v>
      </c>
      <c r="C267" s="142"/>
      <c r="D267" s="142"/>
      <c r="E267" s="142"/>
      <c r="F267" s="142"/>
      <c r="G267" s="142"/>
      <c r="H267" s="143">
        <v>1</v>
      </c>
      <c r="I267" s="233"/>
      <c r="J267" s="144"/>
      <c r="K267" s="137">
        <f t="shared" si="91"/>
        <v>2</v>
      </c>
      <c r="M267" s="138" t="str">
        <f t="shared" si="92"/>
        <v>12/13</v>
      </c>
      <c r="N267" s="139">
        <f t="shared" si="94"/>
        <v>2</v>
      </c>
      <c r="O267" s="115"/>
      <c r="P267" s="115"/>
      <c r="Q267" s="115"/>
      <c r="R267" s="115"/>
    </row>
    <row r="268" spans="1:18" ht="11.25" x14ac:dyDescent="0.2">
      <c r="A268" s="141" t="s">
        <v>83</v>
      </c>
      <c r="B268" s="143"/>
      <c r="C268" s="142"/>
      <c r="D268" s="142"/>
      <c r="E268" s="142"/>
      <c r="F268" s="142"/>
      <c r="G268" s="142"/>
      <c r="H268" s="143"/>
      <c r="I268" s="233">
        <v>2</v>
      </c>
      <c r="J268" s="165"/>
      <c r="K268" s="137">
        <f t="shared" si="91"/>
        <v>2</v>
      </c>
      <c r="M268" s="138" t="str">
        <f t="shared" si="92"/>
        <v>13/14</v>
      </c>
      <c r="N268" s="139">
        <f t="shared" si="94"/>
        <v>2</v>
      </c>
      <c r="O268" s="115"/>
      <c r="P268" s="115"/>
      <c r="Q268" s="115"/>
      <c r="R268" s="115"/>
    </row>
    <row r="269" spans="1:18" ht="11.25" x14ac:dyDescent="0.2">
      <c r="A269" s="141" t="s">
        <v>86</v>
      </c>
      <c r="B269" s="143">
        <v>1</v>
      </c>
      <c r="C269" s="142"/>
      <c r="D269" s="142"/>
      <c r="E269" s="142"/>
      <c r="F269" s="142"/>
      <c r="G269" s="142"/>
      <c r="H269" s="143">
        <v>1</v>
      </c>
      <c r="I269" s="233">
        <v>1</v>
      </c>
      <c r="J269" s="165"/>
      <c r="K269" s="137">
        <f t="shared" si="91"/>
        <v>3</v>
      </c>
      <c r="M269" s="138" t="str">
        <f t="shared" si="92"/>
        <v>14/15</v>
      </c>
      <c r="N269" s="139">
        <f>K269</f>
        <v>3</v>
      </c>
      <c r="O269" s="115"/>
      <c r="P269" s="115"/>
      <c r="Q269" s="115"/>
      <c r="R269" s="115"/>
    </row>
    <row r="270" spans="1:18" ht="11.25" x14ac:dyDescent="0.2">
      <c r="A270" s="141" t="s">
        <v>88</v>
      </c>
      <c r="B270" s="143"/>
      <c r="C270" s="142"/>
      <c r="D270" s="142"/>
      <c r="E270" s="142"/>
      <c r="F270" s="142"/>
      <c r="G270" s="142"/>
      <c r="H270" s="143"/>
      <c r="I270" s="233"/>
      <c r="J270" s="165"/>
      <c r="K270" s="137">
        <f t="shared" si="91"/>
        <v>0</v>
      </c>
      <c r="M270" s="138" t="str">
        <f t="shared" si="92"/>
        <v>15/16</v>
      </c>
      <c r="N270" s="139">
        <f>K270</f>
        <v>0</v>
      </c>
      <c r="O270" s="115"/>
      <c r="P270" s="115"/>
      <c r="Q270" s="115"/>
      <c r="R270" s="115"/>
    </row>
    <row r="271" spans="1:18" ht="11.25" x14ac:dyDescent="0.2">
      <c r="A271" s="141" t="s">
        <v>98</v>
      </c>
      <c r="B271" s="143"/>
      <c r="C271" s="142"/>
      <c r="D271" s="142"/>
      <c r="E271" s="142"/>
      <c r="F271" s="142"/>
      <c r="G271" s="142"/>
      <c r="H271" s="143"/>
      <c r="I271" s="233"/>
      <c r="J271" s="165"/>
      <c r="K271" s="137">
        <f t="shared" si="91"/>
        <v>0</v>
      </c>
      <c r="M271" s="138" t="str">
        <f t="shared" si="92"/>
        <v>16/17</v>
      </c>
      <c r="N271" s="139">
        <f>K271</f>
        <v>0</v>
      </c>
      <c r="O271" s="115"/>
      <c r="P271" s="115"/>
      <c r="Q271" s="115"/>
      <c r="R271" s="115"/>
    </row>
    <row r="272" spans="1:18" ht="11.25" x14ac:dyDescent="0.2">
      <c r="A272" s="141" t="s">
        <v>102</v>
      </c>
      <c r="B272" s="143"/>
      <c r="C272" s="142"/>
      <c r="D272" s="142"/>
      <c r="E272" s="142"/>
      <c r="F272" s="142"/>
      <c r="G272" s="142"/>
      <c r="H272" s="143"/>
      <c r="I272" s="233"/>
      <c r="J272" s="165"/>
      <c r="K272" s="137">
        <f t="shared" ref="K272:K276" si="95">SUM(B272:I272)</f>
        <v>0</v>
      </c>
      <c r="M272" s="138" t="str">
        <f t="shared" ref="M272:M276" si="96">A272</f>
        <v>17/18</v>
      </c>
      <c r="N272" s="139">
        <f t="shared" ref="N272:N276" si="97">K272</f>
        <v>0</v>
      </c>
      <c r="O272" s="115"/>
      <c r="P272" s="115"/>
      <c r="Q272" s="115"/>
      <c r="R272" s="115"/>
    </row>
    <row r="273" spans="1:18" ht="11.25" x14ac:dyDescent="0.2">
      <c r="A273" s="141" t="s">
        <v>104</v>
      </c>
      <c r="B273" s="143"/>
      <c r="C273" s="142"/>
      <c r="D273" s="142"/>
      <c r="E273" s="142"/>
      <c r="F273" s="142"/>
      <c r="G273" s="142"/>
      <c r="H273" s="143"/>
      <c r="I273" s="233"/>
      <c r="J273" s="165"/>
      <c r="K273" s="137">
        <f t="shared" si="95"/>
        <v>0</v>
      </c>
      <c r="M273" s="138" t="str">
        <f t="shared" si="96"/>
        <v>18/19</v>
      </c>
      <c r="N273" s="139">
        <f t="shared" si="97"/>
        <v>0</v>
      </c>
      <c r="O273" s="115"/>
      <c r="P273" s="115"/>
      <c r="Q273" s="115"/>
      <c r="R273" s="115"/>
    </row>
    <row r="274" spans="1:18" ht="11.25" x14ac:dyDescent="0.2">
      <c r="A274" s="141" t="s">
        <v>106</v>
      </c>
      <c r="B274" s="143"/>
      <c r="C274" s="142"/>
      <c r="D274" s="142"/>
      <c r="E274" s="142"/>
      <c r="F274" s="142"/>
      <c r="G274" s="142"/>
      <c r="H274" s="143"/>
      <c r="I274" s="233"/>
      <c r="J274" s="165"/>
      <c r="K274" s="137">
        <f t="shared" si="95"/>
        <v>0</v>
      </c>
      <c r="M274" s="138" t="str">
        <f t="shared" si="96"/>
        <v>19/20</v>
      </c>
      <c r="N274" s="139">
        <f t="shared" si="97"/>
        <v>0</v>
      </c>
      <c r="O274" s="115"/>
      <c r="P274" s="115"/>
      <c r="Q274" s="115"/>
      <c r="R274" s="115"/>
    </row>
    <row r="275" spans="1:18" ht="11.25" x14ac:dyDescent="0.2">
      <c r="A275" s="141" t="s">
        <v>113</v>
      </c>
      <c r="B275" s="143"/>
      <c r="C275" s="142"/>
      <c r="D275" s="142"/>
      <c r="E275" s="142"/>
      <c r="F275" s="142"/>
      <c r="G275" s="142"/>
      <c r="H275" s="143"/>
      <c r="I275" s="233"/>
      <c r="J275" s="165"/>
      <c r="K275" s="137">
        <f t="shared" si="95"/>
        <v>0</v>
      </c>
      <c r="M275" s="138" t="str">
        <f t="shared" si="96"/>
        <v>20/21</v>
      </c>
      <c r="N275" s="139">
        <f t="shared" si="97"/>
        <v>0</v>
      </c>
      <c r="O275" s="115"/>
      <c r="P275" s="115"/>
      <c r="Q275" s="115"/>
      <c r="R275" s="115"/>
    </row>
    <row r="276" spans="1:18" ht="11.25" x14ac:dyDescent="0.2">
      <c r="A276" s="145" t="s">
        <v>114</v>
      </c>
      <c r="B276" s="159"/>
      <c r="C276" s="146"/>
      <c r="D276" s="146"/>
      <c r="E276" s="146"/>
      <c r="F276" s="146"/>
      <c r="G276" s="146"/>
      <c r="H276" s="146"/>
      <c r="I276" s="234"/>
      <c r="J276" s="166"/>
      <c r="K276" s="149">
        <f t="shared" si="95"/>
        <v>0</v>
      </c>
      <c r="M276" s="150" t="str">
        <f t="shared" si="96"/>
        <v>21/22</v>
      </c>
      <c r="N276" s="151">
        <f t="shared" si="97"/>
        <v>0</v>
      </c>
      <c r="O276" s="115"/>
      <c r="P276" s="115"/>
      <c r="Q276" s="115"/>
      <c r="R276" s="115"/>
    </row>
    <row r="277" spans="1:18" ht="11.25" x14ac:dyDescent="0.2">
      <c r="A277" s="167"/>
      <c r="B277" s="116"/>
      <c r="C277" s="116"/>
      <c r="D277" s="116"/>
      <c r="E277" s="116"/>
      <c r="F277" s="116"/>
      <c r="G277" s="116"/>
      <c r="H277" s="116"/>
      <c r="I277" s="116"/>
      <c r="J277" s="116"/>
      <c r="K277" s="115"/>
      <c r="M277" s="115"/>
      <c r="N277" s="115"/>
      <c r="O277" s="115"/>
      <c r="P277" s="115"/>
      <c r="Q277" s="115"/>
      <c r="R277" s="115"/>
    </row>
    <row r="278" spans="1:18" ht="12" thickBot="1" x14ac:dyDescent="0.25">
      <c r="A278" s="120" t="s">
        <v>4</v>
      </c>
      <c r="B278" s="121" t="s">
        <v>25</v>
      </c>
      <c r="C278" s="121" t="s">
        <v>1</v>
      </c>
      <c r="D278" s="121" t="s">
        <v>103</v>
      </c>
      <c r="E278" s="121" t="s">
        <v>29</v>
      </c>
      <c r="F278" s="121" t="s">
        <v>80</v>
      </c>
      <c r="G278" s="121" t="s">
        <v>2</v>
      </c>
      <c r="H278" s="122" t="s">
        <v>0</v>
      </c>
      <c r="I278" s="230" t="s">
        <v>23</v>
      </c>
      <c r="J278" s="123"/>
      <c r="K278" s="122" t="s">
        <v>3</v>
      </c>
      <c r="M278" s="120" t="str">
        <f>A278</f>
        <v>Celkem</v>
      </c>
      <c r="N278" s="124" t="s">
        <v>3</v>
      </c>
      <c r="P278" s="115"/>
      <c r="Q278" s="115"/>
      <c r="R278" s="115"/>
    </row>
    <row r="279" spans="1:18" ht="12" thickTop="1" x14ac:dyDescent="0.2">
      <c r="A279" s="126" t="s">
        <v>40</v>
      </c>
      <c r="B279" s="127">
        <f t="shared" ref="B279:I288" si="98">B256+B233</f>
        <v>0</v>
      </c>
      <c r="C279" s="127">
        <f t="shared" si="98"/>
        <v>7</v>
      </c>
      <c r="D279" s="127">
        <f t="shared" si="98"/>
        <v>0</v>
      </c>
      <c r="E279" s="127">
        <f t="shared" si="98"/>
        <v>2</v>
      </c>
      <c r="F279" s="127">
        <f t="shared" si="98"/>
        <v>0</v>
      </c>
      <c r="G279" s="127">
        <f t="shared" si="98"/>
        <v>6</v>
      </c>
      <c r="H279" s="128">
        <f t="shared" si="98"/>
        <v>15</v>
      </c>
      <c r="I279" s="231">
        <f t="shared" si="98"/>
        <v>0</v>
      </c>
      <c r="J279" s="129"/>
      <c r="K279" s="130">
        <f t="shared" ref="K279:K294" si="99">SUM(B279:I279)</f>
        <v>30</v>
      </c>
      <c r="M279" s="131" t="str">
        <f t="shared" ref="M279:M294" si="100">A279</f>
        <v>01/02</v>
      </c>
      <c r="N279" s="132">
        <f t="shared" ref="N279:N285" si="101">K279</f>
        <v>30</v>
      </c>
      <c r="P279" s="115"/>
      <c r="Q279" s="115"/>
      <c r="R279" s="115"/>
    </row>
    <row r="280" spans="1:18" ht="11.25" x14ac:dyDescent="0.2">
      <c r="A280" s="133" t="s">
        <v>41</v>
      </c>
      <c r="B280" s="134">
        <f t="shared" si="98"/>
        <v>0</v>
      </c>
      <c r="C280" s="134">
        <f t="shared" si="98"/>
        <v>4</v>
      </c>
      <c r="D280" s="134">
        <f t="shared" si="98"/>
        <v>0</v>
      </c>
      <c r="E280" s="134">
        <f t="shared" si="98"/>
        <v>19</v>
      </c>
      <c r="F280" s="134">
        <f t="shared" si="98"/>
        <v>0</v>
      </c>
      <c r="G280" s="134">
        <f t="shared" si="98"/>
        <v>12</v>
      </c>
      <c r="H280" s="135">
        <f t="shared" si="98"/>
        <v>26</v>
      </c>
      <c r="I280" s="232">
        <f t="shared" si="98"/>
        <v>0</v>
      </c>
      <c r="J280" s="136"/>
      <c r="K280" s="137">
        <f t="shared" si="99"/>
        <v>61</v>
      </c>
      <c r="M280" s="138" t="str">
        <f t="shared" si="100"/>
        <v>02/03</v>
      </c>
      <c r="N280" s="139">
        <f t="shared" si="101"/>
        <v>61</v>
      </c>
      <c r="P280" s="115"/>
      <c r="Q280" s="115"/>
      <c r="R280" s="115"/>
    </row>
    <row r="281" spans="1:18" ht="11.25" x14ac:dyDescent="0.2">
      <c r="A281" s="133" t="s">
        <v>42</v>
      </c>
      <c r="B281" s="134">
        <f t="shared" si="98"/>
        <v>0</v>
      </c>
      <c r="C281" s="134">
        <f t="shared" si="98"/>
        <v>10</v>
      </c>
      <c r="D281" s="134">
        <f t="shared" si="98"/>
        <v>20</v>
      </c>
      <c r="E281" s="134">
        <f t="shared" si="98"/>
        <v>23</v>
      </c>
      <c r="F281" s="134">
        <f t="shared" si="98"/>
        <v>0</v>
      </c>
      <c r="G281" s="134">
        <f t="shared" si="98"/>
        <v>14</v>
      </c>
      <c r="H281" s="135">
        <f t="shared" si="98"/>
        <v>68</v>
      </c>
      <c r="I281" s="232">
        <f t="shared" si="98"/>
        <v>0</v>
      </c>
      <c r="J281" s="136"/>
      <c r="K281" s="137">
        <f t="shared" si="99"/>
        <v>135</v>
      </c>
      <c r="M281" s="138" t="str">
        <f t="shared" si="100"/>
        <v>03/04</v>
      </c>
      <c r="N281" s="139">
        <f t="shared" si="101"/>
        <v>135</v>
      </c>
      <c r="P281" s="115"/>
      <c r="Q281" s="115"/>
      <c r="R281" s="115"/>
    </row>
    <row r="282" spans="1:18" ht="11.25" x14ac:dyDescent="0.2">
      <c r="A282" s="140" t="s">
        <v>43</v>
      </c>
      <c r="B282" s="134">
        <f t="shared" si="98"/>
        <v>3</v>
      </c>
      <c r="C282" s="134">
        <f t="shared" si="98"/>
        <v>22</v>
      </c>
      <c r="D282" s="134">
        <f t="shared" si="98"/>
        <v>14</v>
      </c>
      <c r="E282" s="134">
        <f t="shared" si="98"/>
        <v>37</v>
      </c>
      <c r="F282" s="134">
        <f t="shared" si="98"/>
        <v>0</v>
      </c>
      <c r="G282" s="134">
        <f t="shared" si="98"/>
        <v>20</v>
      </c>
      <c r="H282" s="135">
        <f t="shared" si="98"/>
        <v>101</v>
      </c>
      <c r="I282" s="232">
        <f t="shared" si="98"/>
        <v>0</v>
      </c>
      <c r="J282" s="136"/>
      <c r="K282" s="137">
        <f t="shared" si="99"/>
        <v>197</v>
      </c>
      <c r="M282" s="138" t="str">
        <f t="shared" si="100"/>
        <v>04/05</v>
      </c>
      <c r="N282" s="139">
        <f t="shared" si="101"/>
        <v>197</v>
      </c>
      <c r="P282" s="115"/>
      <c r="Q282" s="115"/>
      <c r="R282" s="115"/>
    </row>
    <row r="283" spans="1:18" ht="11.25" x14ac:dyDescent="0.2">
      <c r="A283" s="140" t="s">
        <v>44</v>
      </c>
      <c r="B283" s="134">
        <f t="shared" si="98"/>
        <v>44</v>
      </c>
      <c r="C283" s="134">
        <f t="shared" si="98"/>
        <v>49</v>
      </c>
      <c r="D283" s="134">
        <f t="shared" si="98"/>
        <v>15</v>
      </c>
      <c r="E283" s="134">
        <f t="shared" si="98"/>
        <v>23</v>
      </c>
      <c r="F283" s="134">
        <f t="shared" si="98"/>
        <v>0</v>
      </c>
      <c r="G283" s="134">
        <f t="shared" si="98"/>
        <v>22</v>
      </c>
      <c r="H283" s="135">
        <f t="shared" si="98"/>
        <v>113</v>
      </c>
      <c r="I283" s="232">
        <f t="shared" si="98"/>
        <v>1</v>
      </c>
      <c r="J283" s="136"/>
      <c r="K283" s="137">
        <f t="shared" si="99"/>
        <v>267</v>
      </c>
      <c r="M283" s="138" t="str">
        <f t="shared" si="100"/>
        <v>05/06</v>
      </c>
      <c r="N283" s="139">
        <f t="shared" si="101"/>
        <v>267</v>
      </c>
      <c r="P283" s="115"/>
      <c r="Q283" s="115"/>
      <c r="R283" s="115"/>
    </row>
    <row r="284" spans="1:18" ht="11.25" x14ac:dyDescent="0.2">
      <c r="A284" s="141" t="s">
        <v>46</v>
      </c>
      <c r="B284" s="142">
        <f t="shared" si="98"/>
        <v>46</v>
      </c>
      <c r="C284" s="142">
        <f t="shared" si="98"/>
        <v>33</v>
      </c>
      <c r="D284" s="142">
        <f t="shared" si="98"/>
        <v>6</v>
      </c>
      <c r="E284" s="142">
        <f t="shared" si="98"/>
        <v>37</v>
      </c>
      <c r="F284" s="142">
        <f t="shared" si="98"/>
        <v>5</v>
      </c>
      <c r="G284" s="142">
        <f t="shared" si="98"/>
        <v>27</v>
      </c>
      <c r="H284" s="143">
        <f t="shared" si="98"/>
        <v>80</v>
      </c>
      <c r="I284" s="233">
        <f t="shared" si="98"/>
        <v>3</v>
      </c>
      <c r="J284" s="144"/>
      <c r="K284" s="137">
        <f t="shared" si="99"/>
        <v>237</v>
      </c>
      <c r="M284" s="138" t="str">
        <f t="shared" si="100"/>
        <v>06/07</v>
      </c>
      <c r="N284" s="139">
        <f t="shared" si="101"/>
        <v>237</v>
      </c>
      <c r="P284" s="115"/>
      <c r="Q284" s="115"/>
      <c r="R284" s="115"/>
    </row>
    <row r="285" spans="1:18" ht="11.25" x14ac:dyDescent="0.2">
      <c r="A285" s="140" t="s">
        <v>45</v>
      </c>
      <c r="B285" s="142">
        <f t="shared" si="98"/>
        <v>58</v>
      </c>
      <c r="C285" s="142">
        <f t="shared" si="98"/>
        <v>42</v>
      </c>
      <c r="D285" s="142">
        <f t="shared" si="98"/>
        <v>4</v>
      </c>
      <c r="E285" s="142">
        <f t="shared" si="98"/>
        <v>57</v>
      </c>
      <c r="F285" s="142">
        <f t="shared" si="98"/>
        <v>2</v>
      </c>
      <c r="G285" s="142">
        <f t="shared" si="98"/>
        <v>21</v>
      </c>
      <c r="H285" s="143">
        <f t="shared" si="98"/>
        <v>59</v>
      </c>
      <c r="I285" s="233">
        <f t="shared" si="98"/>
        <v>11</v>
      </c>
      <c r="J285" s="144"/>
      <c r="K285" s="137">
        <f t="shared" si="99"/>
        <v>254</v>
      </c>
      <c r="M285" s="138" t="str">
        <f t="shared" si="100"/>
        <v>07/08</v>
      </c>
      <c r="N285" s="139">
        <f t="shared" si="101"/>
        <v>254</v>
      </c>
      <c r="P285" s="115"/>
      <c r="Q285" s="115"/>
      <c r="R285" s="115"/>
    </row>
    <row r="286" spans="1:18" ht="11.25" x14ac:dyDescent="0.2">
      <c r="A286" s="141" t="s">
        <v>47</v>
      </c>
      <c r="B286" s="142">
        <f t="shared" si="98"/>
        <v>67</v>
      </c>
      <c r="C286" s="142">
        <f t="shared" si="98"/>
        <v>59</v>
      </c>
      <c r="D286" s="142">
        <f t="shared" si="98"/>
        <v>0</v>
      </c>
      <c r="E286" s="142">
        <f t="shared" si="98"/>
        <v>61</v>
      </c>
      <c r="F286" s="142">
        <f t="shared" si="98"/>
        <v>0</v>
      </c>
      <c r="G286" s="142">
        <f t="shared" si="98"/>
        <v>26</v>
      </c>
      <c r="H286" s="143">
        <f t="shared" si="98"/>
        <v>63</v>
      </c>
      <c r="I286" s="233">
        <f t="shared" si="98"/>
        <v>6</v>
      </c>
      <c r="J286" s="144"/>
      <c r="K286" s="137">
        <f t="shared" si="99"/>
        <v>282</v>
      </c>
      <c r="M286" s="138" t="str">
        <f t="shared" si="100"/>
        <v>08/09</v>
      </c>
      <c r="N286" s="139">
        <f t="shared" ref="N286:N291" si="102">K286</f>
        <v>282</v>
      </c>
      <c r="P286" s="115"/>
      <c r="Q286" s="115"/>
      <c r="R286" s="115"/>
    </row>
    <row r="287" spans="1:18" ht="11.25" x14ac:dyDescent="0.2">
      <c r="A287" s="141" t="s">
        <v>49</v>
      </c>
      <c r="B287" s="142">
        <f t="shared" si="98"/>
        <v>44</v>
      </c>
      <c r="C287" s="142">
        <f t="shared" si="98"/>
        <v>54</v>
      </c>
      <c r="D287" s="142">
        <f t="shared" si="98"/>
        <v>1</v>
      </c>
      <c r="E287" s="142">
        <f t="shared" si="98"/>
        <v>52</v>
      </c>
      <c r="F287" s="142">
        <f t="shared" si="98"/>
        <v>4</v>
      </c>
      <c r="G287" s="142">
        <f t="shared" si="98"/>
        <v>21</v>
      </c>
      <c r="H287" s="143">
        <f t="shared" si="98"/>
        <v>56</v>
      </c>
      <c r="I287" s="233">
        <f t="shared" si="98"/>
        <v>15</v>
      </c>
      <c r="J287" s="144"/>
      <c r="K287" s="137">
        <f t="shared" si="99"/>
        <v>247</v>
      </c>
      <c r="M287" s="138" t="str">
        <f t="shared" si="100"/>
        <v>09/10</v>
      </c>
      <c r="N287" s="139">
        <f t="shared" si="102"/>
        <v>247</v>
      </c>
      <c r="P287" s="115"/>
      <c r="Q287" s="115"/>
      <c r="R287" s="115"/>
    </row>
    <row r="288" spans="1:18" ht="11.25" x14ac:dyDescent="0.2">
      <c r="A288" s="141" t="s">
        <v>53</v>
      </c>
      <c r="B288" s="142">
        <f t="shared" si="98"/>
        <v>75</v>
      </c>
      <c r="C288" s="142">
        <f t="shared" si="98"/>
        <v>46</v>
      </c>
      <c r="D288" s="142">
        <f t="shared" si="98"/>
        <v>0</v>
      </c>
      <c r="E288" s="142">
        <f t="shared" si="98"/>
        <v>56</v>
      </c>
      <c r="F288" s="142">
        <f t="shared" si="98"/>
        <v>9</v>
      </c>
      <c r="G288" s="142">
        <f t="shared" si="98"/>
        <v>15</v>
      </c>
      <c r="H288" s="143">
        <f t="shared" si="98"/>
        <v>51</v>
      </c>
      <c r="I288" s="233">
        <f t="shared" si="98"/>
        <v>22</v>
      </c>
      <c r="J288" s="144"/>
      <c r="K288" s="137">
        <f t="shared" si="99"/>
        <v>274</v>
      </c>
      <c r="M288" s="138" t="str">
        <f t="shared" si="100"/>
        <v>10/11</v>
      </c>
      <c r="N288" s="139">
        <f t="shared" si="102"/>
        <v>274</v>
      </c>
      <c r="P288" s="115"/>
      <c r="Q288" s="115"/>
      <c r="R288" s="115"/>
    </row>
    <row r="289" spans="1:26" ht="11.25" x14ac:dyDescent="0.2">
      <c r="A289" s="141" t="s">
        <v>58</v>
      </c>
      <c r="B289" s="143">
        <f t="shared" ref="B289:I298" si="103">B266+B243</f>
        <v>59</v>
      </c>
      <c r="C289" s="142">
        <f t="shared" si="103"/>
        <v>66</v>
      </c>
      <c r="D289" s="142">
        <f t="shared" si="103"/>
        <v>2</v>
      </c>
      <c r="E289" s="142">
        <f t="shared" si="103"/>
        <v>72</v>
      </c>
      <c r="F289" s="142">
        <f t="shared" si="103"/>
        <v>10</v>
      </c>
      <c r="G289" s="142">
        <f t="shared" si="103"/>
        <v>18</v>
      </c>
      <c r="H289" s="143">
        <f t="shared" si="103"/>
        <v>61</v>
      </c>
      <c r="I289" s="233">
        <f t="shared" si="103"/>
        <v>14</v>
      </c>
      <c r="J289" s="144"/>
      <c r="K289" s="137">
        <f t="shared" si="99"/>
        <v>302</v>
      </c>
      <c r="M289" s="138" t="str">
        <f t="shared" si="100"/>
        <v>11/12</v>
      </c>
      <c r="N289" s="139">
        <f t="shared" si="102"/>
        <v>302</v>
      </c>
      <c r="P289" s="115"/>
      <c r="Q289" s="115"/>
      <c r="R289" s="115"/>
    </row>
    <row r="290" spans="1:26" ht="11.25" x14ac:dyDescent="0.2">
      <c r="A290" s="141" t="s">
        <v>79</v>
      </c>
      <c r="B290" s="143">
        <f t="shared" si="103"/>
        <v>54</v>
      </c>
      <c r="C290" s="142">
        <f t="shared" si="103"/>
        <v>68</v>
      </c>
      <c r="D290" s="142">
        <f t="shared" si="103"/>
        <v>1</v>
      </c>
      <c r="E290" s="142">
        <f t="shared" si="103"/>
        <v>71</v>
      </c>
      <c r="F290" s="142">
        <f t="shared" si="103"/>
        <v>5</v>
      </c>
      <c r="G290" s="142">
        <f t="shared" si="103"/>
        <v>10</v>
      </c>
      <c r="H290" s="143">
        <f t="shared" si="103"/>
        <v>62</v>
      </c>
      <c r="I290" s="233">
        <f t="shared" si="103"/>
        <v>10</v>
      </c>
      <c r="J290" s="144"/>
      <c r="K290" s="137">
        <f t="shared" si="99"/>
        <v>281</v>
      </c>
      <c r="M290" s="138" t="str">
        <f t="shared" si="100"/>
        <v>12/13</v>
      </c>
      <c r="N290" s="139">
        <f t="shared" si="102"/>
        <v>281</v>
      </c>
      <c r="P290" s="115"/>
      <c r="Q290" s="115"/>
      <c r="R290" s="115"/>
    </row>
    <row r="291" spans="1:26" ht="11.25" x14ac:dyDescent="0.2">
      <c r="A291" s="141" t="s">
        <v>83</v>
      </c>
      <c r="B291" s="225">
        <f t="shared" si="103"/>
        <v>46</v>
      </c>
      <c r="C291" s="142">
        <f t="shared" si="103"/>
        <v>41</v>
      </c>
      <c r="D291" s="142">
        <f t="shared" si="103"/>
        <v>3</v>
      </c>
      <c r="E291" s="142">
        <f t="shared" si="103"/>
        <v>52</v>
      </c>
      <c r="F291" s="142">
        <f t="shared" si="103"/>
        <v>14</v>
      </c>
      <c r="G291" s="142">
        <f t="shared" si="103"/>
        <v>18</v>
      </c>
      <c r="H291" s="143">
        <f t="shared" si="103"/>
        <v>47</v>
      </c>
      <c r="I291" s="233">
        <f t="shared" si="103"/>
        <v>12</v>
      </c>
      <c r="J291" s="144"/>
      <c r="K291" s="137">
        <f t="shared" si="99"/>
        <v>233</v>
      </c>
      <c r="M291" s="138" t="str">
        <f t="shared" si="100"/>
        <v>13/14</v>
      </c>
      <c r="N291" s="139">
        <f t="shared" si="102"/>
        <v>233</v>
      </c>
      <c r="P291" s="115"/>
      <c r="Q291" s="115"/>
      <c r="R291" s="115"/>
    </row>
    <row r="292" spans="1:26" ht="11.25" x14ac:dyDescent="0.2">
      <c r="A292" s="141" t="s">
        <v>86</v>
      </c>
      <c r="B292" s="225">
        <f t="shared" si="103"/>
        <v>43</v>
      </c>
      <c r="C292" s="142">
        <f t="shared" si="103"/>
        <v>44</v>
      </c>
      <c r="D292" s="142">
        <f t="shared" si="103"/>
        <v>5</v>
      </c>
      <c r="E292" s="142">
        <f t="shared" si="103"/>
        <v>75</v>
      </c>
      <c r="F292" s="142">
        <f t="shared" si="103"/>
        <v>7</v>
      </c>
      <c r="G292" s="142">
        <f t="shared" si="103"/>
        <v>7</v>
      </c>
      <c r="H292" s="143">
        <f t="shared" si="103"/>
        <v>36</v>
      </c>
      <c r="I292" s="233">
        <f t="shared" si="103"/>
        <v>21</v>
      </c>
      <c r="J292" s="144"/>
      <c r="K292" s="137">
        <f t="shared" si="99"/>
        <v>238</v>
      </c>
      <c r="M292" s="138" t="str">
        <f t="shared" si="100"/>
        <v>14/15</v>
      </c>
      <c r="N292" s="139">
        <f>K292</f>
        <v>238</v>
      </c>
      <c r="P292" s="115"/>
      <c r="Q292" s="115"/>
      <c r="R292" s="115"/>
    </row>
    <row r="293" spans="1:26" ht="11.25" x14ac:dyDescent="0.2">
      <c r="A293" s="141" t="s">
        <v>88</v>
      </c>
      <c r="B293" s="225">
        <f t="shared" si="103"/>
        <v>40</v>
      </c>
      <c r="C293" s="142">
        <f t="shared" si="103"/>
        <v>27</v>
      </c>
      <c r="D293" s="142">
        <f t="shared" si="103"/>
        <v>1</v>
      </c>
      <c r="E293" s="142">
        <f t="shared" si="103"/>
        <v>82</v>
      </c>
      <c r="F293" s="142">
        <f t="shared" si="103"/>
        <v>11</v>
      </c>
      <c r="G293" s="142">
        <f t="shared" si="103"/>
        <v>15</v>
      </c>
      <c r="H293" s="143">
        <f t="shared" si="103"/>
        <v>40</v>
      </c>
      <c r="I293" s="233">
        <f t="shared" si="103"/>
        <v>13</v>
      </c>
      <c r="J293" s="144"/>
      <c r="K293" s="137">
        <f t="shared" si="99"/>
        <v>229</v>
      </c>
      <c r="M293" s="138" t="str">
        <f t="shared" si="100"/>
        <v>15/16</v>
      </c>
      <c r="N293" s="139">
        <f>K293</f>
        <v>229</v>
      </c>
      <c r="P293" s="115"/>
      <c r="Q293" s="115"/>
      <c r="R293" s="115"/>
    </row>
    <row r="294" spans="1:26" ht="11.25" x14ac:dyDescent="0.2">
      <c r="A294" s="141" t="s">
        <v>98</v>
      </c>
      <c r="B294" s="225">
        <f t="shared" si="103"/>
        <v>28</v>
      </c>
      <c r="C294" s="142">
        <f t="shared" si="103"/>
        <v>26</v>
      </c>
      <c r="D294" s="142">
        <f t="shared" si="103"/>
        <v>5</v>
      </c>
      <c r="E294" s="142">
        <f t="shared" si="103"/>
        <v>62</v>
      </c>
      <c r="F294" s="142">
        <f t="shared" si="103"/>
        <v>17</v>
      </c>
      <c r="G294" s="142">
        <f t="shared" si="103"/>
        <v>8</v>
      </c>
      <c r="H294" s="143">
        <f t="shared" si="103"/>
        <v>41</v>
      </c>
      <c r="I294" s="233">
        <f t="shared" si="103"/>
        <v>13</v>
      </c>
      <c r="J294" s="144"/>
      <c r="K294" s="137">
        <f t="shared" si="99"/>
        <v>200</v>
      </c>
      <c r="M294" s="138" t="str">
        <f t="shared" si="100"/>
        <v>16/17</v>
      </c>
      <c r="N294" s="139">
        <f>K294</f>
        <v>200</v>
      </c>
      <c r="P294" s="115"/>
      <c r="Q294" s="115"/>
      <c r="R294" s="115"/>
    </row>
    <row r="295" spans="1:26" ht="11.25" x14ac:dyDescent="0.2">
      <c r="A295" s="141" t="s">
        <v>102</v>
      </c>
      <c r="B295" s="225">
        <f t="shared" si="103"/>
        <v>36</v>
      </c>
      <c r="C295" s="142">
        <f t="shared" si="103"/>
        <v>17</v>
      </c>
      <c r="D295" s="142">
        <f t="shared" si="103"/>
        <v>3</v>
      </c>
      <c r="E295" s="142">
        <f t="shared" si="103"/>
        <v>48</v>
      </c>
      <c r="F295" s="142">
        <f t="shared" si="103"/>
        <v>9</v>
      </c>
      <c r="G295" s="142">
        <f t="shared" si="103"/>
        <v>9</v>
      </c>
      <c r="H295" s="143">
        <f t="shared" si="103"/>
        <v>33</v>
      </c>
      <c r="I295" s="233">
        <f t="shared" si="103"/>
        <v>11</v>
      </c>
      <c r="J295" s="144"/>
      <c r="K295" s="137">
        <f t="shared" ref="K295:K299" si="104">SUM(B295:I295)</f>
        <v>166</v>
      </c>
      <c r="M295" s="138" t="str">
        <f t="shared" ref="M295:M299" si="105">A295</f>
        <v>17/18</v>
      </c>
      <c r="N295" s="139">
        <f t="shared" ref="N295:N299" si="106">K295</f>
        <v>166</v>
      </c>
      <c r="P295" s="115"/>
      <c r="Q295" s="115"/>
      <c r="R295" s="115"/>
    </row>
    <row r="296" spans="1:26" ht="11.25" x14ac:dyDescent="0.2">
      <c r="A296" s="141" t="s">
        <v>104</v>
      </c>
      <c r="B296" s="225">
        <f t="shared" si="103"/>
        <v>24</v>
      </c>
      <c r="C296" s="142">
        <f t="shared" si="103"/>
        <v>13</v>
      </c>
      <c r="D296" s="142">
        <f t="shared" si="103"/>
        <v>11</v>
      </c>
      <c r="E296" s="142">
        <f t="shared" si="103"/>
        <v>63</v>
      </c>
      <c r="F296" s="142">
        <f t="shared" si="103"/>
        <v>8</v>
      </c>
      <c r="G296" s="142">
        <f t="shared" si="103"/>
        <v>2</v>
      </c>
      <c r="H296" s="143">
        <f t="shared" si="103"/>
        <v>36</v>
      </c>
      <c r="I296" s="233">
        <f t="shared" si="103"/>
        <v>22</v>
      </c>
      <c r="J296" s="144"/>
      <c r="K296" s="137">
        <f t="shared" si="104"/>
        <v>179</v>
      </c>
      <c r="M296" s="138" t="str">
        <f t="shared" si="105"/>
        <v>18/19</v>
      </c>
      <c r="N296" s="139">
        <f t="shared" si="106"/>
        <v>179</v>
      </c>
      <c r="P296" s="115"/>
      <c r="Q296" s="115"/>
      <c r="R296" s="115"/>
    </row>
    <row r="297" spans="1:26" ht="11.25" x14ac:dyDescent="0.2">
      <c r="A297" s="141" t="s">
        <v>106</v>
      </c>
      <c r="B297" s="225">
        <f t="shared" si="103"/>
        <v>18</v>
      </c>
      <c r="C297" s="142">
        <f t="shared" si="103"/>
        <v>11</v>
      </c>
      <c r="D297" s="142">
        <f t="shared" si="103"/>
        <v>1</v>
      </c>
      <c r="E297" s="142">
        <f t="shared" si="103"/>
        <v>62</v>
      </c>
      <c r="F297" s="142">
        <f t="shared" si="103"/>
        <v>3</v>
      </c>
      <c r="G297" s="142">
        <f t="shared" si="103"/>
        <v>3</v>
      </c>
      <c r="H297" s="143">
        <f t="shared" si="103"/>
        <v>22</v>
      </c>
      <c r="I297" s="233">
        <f t="shared" si="103"/>
        <v>16</v>
      </c>
      <c r="J297" s="144"/>
      <c r="K297" s="137">
        <f t="shared" si="104"/>
        <v>136</v>
      </c>
      <c r="M297" s="138" t="str">
        <f t="shared" si="105"/>
        <v>19/20</v>
      </c>
      <c r="N297" s="139">
        <f t="shared" si="106"/>
        <v>136</v>
      </c>
      <c r="P297" s="115"/>
      <c r="Q297" s="115"/>
      <c r="R297" s="115"/>
    </row>
    <row r="298" spans="1:26" ht="11.25" x14ac:dyDescent="0.2">
      <c r="A298" s="141" t="s">
        <v>113</v>
      </c>
      <c r="B298" s="225">
        <f t="shared" si="103"/>
        <v>10</v>
      </c>
      <c r="C298" s="142">
        <f t="shared" si="103"/>
        <v>2</v>
      </c>
      <c r="D298" s="142">
        <f t="shared" si="103"/>
        <v>1</v>
      </c>
      <c r="E298" s="142">
        <f t="shared" si="103"/>
        <v>16</v>
      </c>
      <c r="F298" s="142">
        <f t="shared" si="103"/>
        <v>1</v>
      </c>
      <c r="G298" s="142">
        <f t="shared" si="103"/>
        <v>6</v>
      </c>
      <c r="H298" s="143">
        <f t="shared" si="103"/>
        <v>12</v>
      </c>
      <c r="I298" s="233">
        <f t="shared" si="103"/>
        <v>5</v>
      </c>
      <c r="J298" s="144"/>
      <c r="K298" s="137">
        <f t="shared" si="104"/>
        <v>53</v>
      </c>
      <c r="M298" s="138" t="str">
        <f t="shared" si="105"/>
        <v>20/21</v>
      </c>
      <c r="N298" s="139">
        <f t="shared" si="106"/>
        <v>53</v>
      </c>
      <c r="P298" s="115"/>
      <c r="Q298" s="115"/>
      <c r="R298" s="115"/>
    </row>
    <row r="299" spans="1:26" ht="11.25" x14ac:dyDescent="0.2">
      <c r="A299" s="145" t="s">
        <v>114</v>
      </c>
      <c r="B299" s="159">
        <f t="shared" ref="B299:I308" si="107">B276+B253</f>
        <v>13</v>
      </c>
      <c r="C299" s="146">
        <f t="shared" si="107"/>
        <v>8</v>
      </c>
      <c r="D299" s="146">
        <f t="shared" si="107"/>
        <v>0</v>
      </c>
      <c r="E299" s="146">
        <f t="shared" si="107"/>
        <v>29</v>
      </c>
      <c r="F299" s="146">
        <f t="shared" si="107"/>
        <v>9</v>
      </c>
      <c r="G299" s="146">
        <f t="shared" si="107"/>
        <v>5</v>
      </c>
      <c r="H299" s="147">
        <f t="shared" si="107"/>
        <v>25</v>
      </c>
      <c r="I299" s="234">
        <f t="shared" si="107"/>
        <v>7</v>
      </c>
      <c r="J299" s="148"/>
      <c r="K299" s="149">
        <f t="shared" si="104"/>
        <v>96</v>
      </c>
      <c r="M299" s="150" t="str">
        <f t="shared" si="105"/>
        <v>21/22</v>
      </c>
      <c r="N299" s="151">
        <f t="shared" si="106"/>
        <v>96</v>
      </c>
      <c r="P299" s="115"/>
      <c r="Q299" s="115"/>
      <c r="R299" s="115"/>
    </row>
    <row r="300" spans="1:26" x14ac:dyDescent="0.2">
      <c r="A300" s="167"/>
      <c r="B300" s="116"/>
      <c r="C300" s="116"/>
      <c r="D300" s="116"/>
      <c r="E300" s="116"/>
      <c r="F300" s="116"/>
      <c r="G300" s="116"/>
      <c r="H300" s="116"/>
      <c r="I300" s="116"/>
      <c r="K300" s="116"/>
      <c r="L300" s="116"/>
      <c r="M300" s="115"/>
      <c r="O300" s="115"/>
      <c r="P300" s="115"/>
      <c r="Q300" s="113"/>
    </row>
    <row r="301" spans="1:26" ht="34.5" thickBot="1" x14ac:dyDescent="0.25">
      <c r="A301" s="169" t="s">
        <v>125</v>
      </c>
      <c r="B301" s="170" t="s">
        <v>40</v>
      </c>
      <c r="C301" s="171" t="s">
        <v>41</v>
      </c>
      <c r="D301" s="171" t="s">
        <v>42</v>
      </c>
      <c r="E301" s="171" t="s">
        <v>43</v>
      </c>
      <c r="F301" s="171" t="s">
        <v>44</v>
      </c>
      <c r="G301" s="171" t="s">
        <v>46</v>
      </c>
      <c r="H301" s="171" t="s">
        <v>45</v>
      </c>
      <c r="I301" s="171" t="s">
        <v>47</v>
      </c>
      <c r="J301" s="172" t="s">
        <v>49</v>
      </c>
      <c r="K301" s="172" t="s">
        <v>53</v>
      </c>
      <c r="L301" s="172" t="s">
        <v>58</v>
      </c>
      <c r="M301" s="172" t="s">
        <v>79</v>
      </c>
      <c r="N301" s="172" t="s">
        <v>83</v>
      </c>
      <c r="O301" s="172" t="s">
        <v>86</v>
      </c>
      <c r="P301" s="172" t="s">
        <v>88</v>
      </c>
      <c r="Q301" s="172" t="s">
        <v>98</v>
      </c>
      <c r="R301" s="172" t="s">
        <v>102</v>
      </c>
      <c r="S301" s="172" t="s">
        <v>104</v>
      </c>
      <c r="T301" s="172" t="s">
        <v>106</v>
      </c>
      <c r="U301" s="172" t="s">
        <v>113</v>
      </c>
      <c r="V301" s="172" t="s">
        <v>114</v>
      </c>
      <c r="W301" s="173" t="s">
        <v>4</v>
      </c>
      <c r="X301" s="170" t="s">
        <v>27</v>
      </c>
      <c r="Y301" s="115"/>
      <c r="Z301" s="241" t="s">
        <v>90</v>
      </c>
    </row>
    <row r="302" spans="1:26" ht="12" thickTop="1" x14ac:dyDescent="0.2">
      <c r="A302" s="174" t="s">
        <v>48</v>
      </c>
      <c r="B302" s="269"/>
      <c r="C302" s="270"/>
      <c r="D302" s="270"/>
      <c r="E302" s="270"/>
      <c r="F302" s="270"/>
      <c r="G302" s="270"/>
      <c r="H302" s="270"/>
      <c r="I302" s="270"/>
      <c r="J302" s="271">
        <v>1</v>
      </c>
      <c r="K302" s="271">
        <v>4</v>
      </c>
      <c r="L302" s="271">
        <v>3</v>
      </c>
      <c r="M302" s="271">
        <v>2</v>
      </c>
      <c r="N302" s="271">
        <v>2</v>
      </c>
      <c r="O302" s="271">
        <v>3</v>
      </c>
      <c r="P302" s="271">
        <v>3</v>
      </c>
      <c r="Q302" s="271">
        <v>2</v>
      </c>
      <c r="R302" s="271"/>
      <c r="S302" s="271">
        <v>1</v>
      </c>
      <c r="T302" s="271">
        <v>1</v>
      </c>
      <c r="U302" s="271"/>
      <c r="V302" s="271">
        <v>2</v>
      </c>
      <c r="W302" s="179">
        <f t="shared" ref="W302:W330" si="108">SUM(B302:V302)</f>
        <v>24</v>
      </c>
      <c r="X302" s="180">
        <f t="shared" ref="X302:X330" si="109">W302/$W$331*100</f>
        <v>0.81273281408736875</v>
      </c>
      <c r="Y302" s="115"/>
      <c r="Z302" s="113"/>
    </row>
    <row r="303" spans="1:26" ht="11.25" x14ac:dyDescent="0.2">
      <c r="A303" s="174" t="s">
        <v>56</v>
      </c>
      <c r="B303" s="269"/>
      <c r="C303" s="270"/>
      <c r="D303" s="270"/>
      <c r="E303" s="270"/>
      <c r="F303" s="270"/>
      <c r="G303" s="270"/>
      <c r="H303" s="270"/>
      <c r="I303" s="270"/>
      <c r="J303" s="271">
        <v>2</v>
      </c>
      <c r="K303" s="271">
        <v>2</v>
      </c>
      <c r="L303" s="271">
        <v>1</v>
      </c>
      <c r="M303" s="271">
        <v>2</v>
      </c>
      <c r="N303" s="271"/>
      <c r="O303" s="271"/>
      <c r="P303" s="271"/>
      <c r="Q303" s="271">
        <v>2</v>
      </c>
      <c r="R303" s="271"/>
      <c r="S303" s="271"/>
      <c r="T303" s="271"/>
      <c r="U303" s="271"/>
      <c r="V303" s="271"/>
      <c r="W303" s="181">
        <f t="shared" si="108"/>
        <v>9</v>
      </c>
      <c r="X303" s="182">
        <f t="shared" si="109"/>
        <v>0.30477480528276329</v>
      </c>
      <c r="Y303" s="115"/>
      <c r="Z303" s="113"/>
    </row>
    <row r="304" spans="1:26" ht="11.25" x14ac:dyDescent="0.2">
      <c r="A304" s="183" t="s">
        <v>5</v>
      </c>
      <c r="B304" s="272"/>
      <c r="C304" s="273"/>
      <c r="D304" s="273"/>
      <c r="E304" s="273">
        <v>2</v>
      </c>
      <c r="F304" s="273">
        <v>1</v>
      </c>
      <c r="G304" s="273">
        <v>2</v>
      </c>
      <c r="H304" s="273">
        <v>1</v>
      </c>
      <c r="I304" s="273">
        <v>2</v>
      </c>
      <c r="J304" s="274">
        <v>1</v>
      </c>
      <c r="K304" s="274">
        <v>3</v>
      </c>
      <c r="L304" s="274">
        <v>3</v>
      </c>
      <c r="M304" s="274">
        <v>2</v>
      </c>
      <c r="N304" s="274">
        <v>5</v>
      </c>
      <c r="O304" s="274"/>
      <c r="P304" s="274">
        <v>2</v>
      </c>
      <c r="Q304" s="274"/>
      <c r="R304" s="274"/>
      <c r="S304" s="274"/>
      <c r="T304" s="274"/>
      <c r="U304" s="274"/>
      <c r="V304" s="274"/>
      <c r="W304" s="181">
        <f t="shared" si="108"/>
        <v>24</v>
      </c>
      <c r="X304" s="182">
        <f t="shared" si="109"/>
        <v>0.81273281408736875</v>
      </c>
      <c r="Y304" s="115"/>
      <c r="Z304" s="113"/>
    </row>
    <row r="305" spans="1:26" ht="11.25" x14ac:dyDescent="0.2">
      <c r="A305" s="183" t="s">
        <v>32</v>
      </c>
      <c r="B305" s="272"/>
      <c r="C305" s="273"/>
      <c r="D305" s="273"/>
      <c r="E305" s="273"/>
      <c r="F305" s="273"/>
      <c r="G305" s="273"/>
      <c r="H305" s="273">
        <v>2</v>
      </c>
      <c r="I305" s="273"/>
      <c r="J305" s="274"/>
      <c r="K305" s="274">
        <v>2</v>
      </c>
      <c r="L305" s="274">
        <v>4</v>
      </c>
      <c r="M305" s="274">
        <v>3</v>
      </c>
      <c r="N305" s="274">
        <v>7</v>
      </c>
      <c r="O305" s="274">
        <v>4</v>
      </c>
      <c r="P305" s="274">
        <v>5</v>
      </c>
      <c r="Q305" s="274">
        <v>8</v>
      </c>
      <c r="R305" s="274">
        <v>7</v>
      </c>
      <c r="S305" s="274">
        <v>4</v>
      </c>
      <c r="T305" s="274">
        <v>5</v>
      </c>
      <c r="U305" s="274">
        <v>1</v>
      </c>
      <c r="V305" s="274"/>
      <c r="W305" s="181">
        <f t="shared" si="108"/>
        <v>52</v>
      </c>
      <c r="X305" s="182">
        <f t="shared" si="109"/>
        <v>1.760921097189299</v>
      </c>
      <c r="Y305" s="115"/>
      <c r="Z305" s="113"/>
    </row>
    <row r="306" spans="1:26" ht="11.25" x14ac:dyDescent="0.2">
      <c r="A306" s="183" t="s">
        <v>6</v>
      </c>
      <c r="B306" s="272"/>
      <c r="C306" s="273">
        <v>2</v>
      </c>
      <c r="D306" s="273">
        <v>3</v>
      </c>
      <c r="E306" s="273">
        <v>5</v>
      </c>
      <c r="F306" s="273">
        <v>4</v>
      </c>
      <c r="G306" s="273">
        <v>8</v>
      </c>
      <c r="H306" s="273">
        <v>10</v>
      </c>
      <c r="I306" s="273">
        <v>8</v>
      </c>
      <c r="J306" s="274">
        <v>7</v>
      </c>
      <c r="K306" s="274">
        <v>7</v>
      </c>
      <c r="L306" s="274">
        <v>8</v>
      </c>
      <c r="M306" s="274">
        <v>7</v>
      </c>
      <c r="N306" s="274">
        <v>7</v>
      </c>
      <c r="O306" s="274">
        <v>7</v>
      </c>
      <c r="P306" s="274">
        <v>5</v>
      </c>
      <c r="Q306" s="274">
        <v>9</v>
      </c>
      <c r="R306" s="274">
        <v>2</v>
      </c>
      <c r="S306" s="274">
        <v>1</v>
      </c>
      <c r="T306" s="274">
        <v>4</v>
      </c>
      <c r="U306" s="274">
        <v>4</v>
      </c>
      <c r="V306" s="274">
        <v>1</v>
      </c>
      <c r="W306" s="181">
        <f t="shared" si="108"/>
        <v>109</v>
      </c>
      <c r="X306" s="182">
        <f t="shared" si="109"/>
        <v>3.6911615306468</v>
      </c>
      <c r="Y306" s="115"/>
      <c r="Z306" s="113"/>
    </row>
    <row r="307" spans="1:26" ht="11.25" x14ac:dyDescent="0.2">
      <c r="A307" s="183" t="s">
        <v>7</v>
      </c>
      <c r="B307" s="272"/>
      <c r="C307" s="273">
        <v>5</v>
      </c>
      <c r="D307" s="273">
        <v>4</v>
      </c>
      <c r="E307" s="273">
        <v>4</v>
      </c>
      <c r="F307" s="273">
        <v>4</v>
      </c>
      <c r="G307" s="273">
        <v>3</v>
      </c>
      <c r="H307" s="273">
        <v>6</v>
      </c>
      <c r="I307" s="273">
        <v>10</v>
      </c>
      <c r="J307" s="274">
        <v>9</v>
      </c>
      <c r="K307" s="274">
        <v>11</v>
      </c>
      <c r="L307" s="274">
        <v>10</v>
      </c>
      <c r="M307" s="274">
        <v>14</v>
      </c>
      <c r="N307" s="274">
        <v>8</v>
      </c>
      <c r="O307" s="274">
        <v>6</v>
      </c>
      <c r="P307" s="274">
        <v>5</v>
      </c>
      <c r="Q307" s="274">
        <v>2</v>
      </c>
      <c r="R307" s="274">
        <v>1</v>
      </c>
      <c r="S307" s="274">
        <v>2</v>
      </c>
      <c r="T307" s="274"/>
      <c r="U307" s="274"/>
      <c r="V307" s="274"/>
      <c r="W307" s="181">
        <f t="shared" si="108"/>
        <v>104</v>
      </c>
      <c r="X307" s="182">
        <f t="shared" si="109"/>
        <v>3.521842194378598</v>
      </c>
      <c r="Y307" s="115"/>
      <c r="Z307" s="113"/>
    </row>
    <row r="308" spans="1:26" ht="11.25" x14ac:dyDescent="0.2">
      <c r="A308" s="183" t="s">
        <v>84</v>
      </c>
      <c r="B308" s="272"/>
      <c r="C308" s="273"/>
      <c r="D308" s="273"/>
      <c r="E308" s="273"/>
      <c r="F308" s="273"/>
      <c r="G308" s="273"/>
      <c r="H308" s="273"/>
      <c r="I308" s="273"/>
      <c r="J308" s="274"/>
      <c r="K308" s="274"/>
      <c r="L308" s="274">
        <v>2</v>
      </c>
      <c r="M308" s="274"/>
      <c r="N308" s="274"/>
      <c r="O308" s="274">
        <v>3</v>
      </c>
      <c r="P308" s="274">
        <v>1</v>
      </c>
      <c r="Q308" s="274">
        <v>1</v>
      </c>
      <c r="R308" s="274">
        <v>1</v>
      </c>
      <c r="S308" s="274"/>
      <c r="T308" s="274">
        <v>2</v>
      </c>
      <c r="U308" s="274"/>
      <c r="V308" s="274">
        <v>1</v>
      </c>
      <c r="W308" s="181">
        <f t="shared" si="108"/>
        <v>11</v>
      </c>
      <c r="X308" s="182">
        <f t="shared" si="109"/>
        <v>0.37250253979004405</v>
      </c>
      <c r="Y308" s="115"/>
      <c r="Z308" s="113"/>
    </row>
    <row r="309" spans="1:26" ht="11.25" x14ac:dyDescent="0.2">
      <c r="A309" s="183" t="s">
        <v>55</v>
      </c>
      <c r="B309" s="272"/>
      <c r="C309" s="273"/>
      <c r="D309" s="273"/>
      <c r="E309" s="273"/>
      <c r="F309" s="273"/>
      <c r="G309" s="273"/>
      <c r="H309" s="273"/>
      <c r="I309" s="273"/>
      <c r="J309" s="274">
        <v>2</v>
      </c>
      <c r="K309" s="274">
        <v>2</v>
      </c>
      <c r="L309" s="274">
        <v>1</v>
      </c>
      <c r="M309" s="274">
        <v>1</v>
      </c>
      <c r="N309" s="274">
        <v>2</v>
      </c>
      <c r="O309" s="274"/>
      <c r="P309" s="274"/>
      <c r="Q309" s="274"/>
      <c r="R309" s="274"/>
      <c r="S309" s="274"/>
      <c r="T309" s="274"/>
      <c r="U309" s="274"/>
      <c r="V309" s="274"/>
      <c r="W309" s="181">
        <f t="shared" si="108"/>
        <v>8</v>
      </c>
      <c r="X309" s="182">
        <f t="shared" si="109"/>
        <v>0.27091093802912292</v>
      </c>
      <c r="Y309" s="115"/>
      <c r="Z309" s="113"/>
    </row>
    <row r="310" spans="1:26" ht="11.25" x14ac:dyDescent="0.2">
      <c r="A310" s="183" t="s">
        <v>8</v>
      </c>
      <c r="B310" s="272">
        <v>3</v>
      </c>
      <c r="C310" s="273">
        <v>1</v>
      </c>
      <c r="D310" s="273">
        <v>3</v>
      </c>
      <c r="E310" s="273">
        <v>2</v>
      </c>
      <c r="F310" s="273">
        <v>12</v>
      </c>
      <c r="G310" s="273">
        <v>3</v>
      </c>
      <c r="H310" s="273">
        <v>6</v>
      </c>
      <c r="I310" s="273">
        <v>8</v>
      </c>
      <c r="J310" s="274">
        <v>10</v>
      </c>
      <c r="K310" s="274">
        <v>5</v>
      </c>
      <c r="L310" s="274">
        <v>12</v>
      </c>
      <c r="M310" s="274">
        <v>13</v>
      </c>
      <c r="N310" s="274">
        <v>12</v>
      </c>
      <c r="O310" s="274">
        <v>14</v>
      </c>
      <c r="P310" s="274">
        <v>14</v>
      </c>
      <c r="Q310" s="274">
        <v>7</v>
      </c>
      <c r="R310" s="274">
        <v>4</v>
      </c>
      <c r="S310" s="274">
        <v>6</v>
      </c>
      <c r="T310" s="274">
        <v>7</v>
      </c>
      <c r="U310" s="274"/>
      <c r="V310" s="274">
        <v>5</v>
      </c>
      <c r="W310" s="181">
        <f t="shared" si="108"/>
        <v>147</v>
      </c>
      <c r="X310" s="182">
        <f t="shared" si="109"/>
        <v>4.9779884862851338</v>
      </c>
      <c r="Y310" s="115"/>
      <c r="Z310" s="113"/>
    </row>
    <row r="311" spans="1:26" ht="11.25" x14ac:dyDescent="0.2">
      <c r="A311" s="183" t="s">
        <v>33</v>
      </c>
      <c r="B311" s="272"/>
      <c r="C311" s="273"/>
      <c r="D311" s="273"/>
      <c r="E311" s="273"/>
      <c r="F311" s="273"/>
      <c r="G311" s="273"/>
      <c r="H311" s="273"/>
      <c r="I311" s="273"/>
      <c r="J311" s="274"/>
      <c r="K311" s="274"/>
      <c r="L311" s="274"/>
      <c r="M311" s="274"/>
      <c r="N311" s="274"/>
      <c r="O311" s="274"/>
      <c r="P311" s="274"/>
      <c r="Q311" s="274"/>
      <c r="R311" s="274">
        <v>2</v>
      </c>
      <c r="S311" s="274"/>
      <c r="T311" s="274"/>
      <c r="U311" s="274"/>
      <c r="V311" s="274"/>
      <c r="W311" s="181">
        <f t="shared" si="108"/>
        <v>2</v>
      </c>
      <c r="X311" s="182">
        <f t="shared" si="109"/>
        <v>6.7727734507280729E-2</v>
      </c>
      <c r="Y311" s="115"/>
      <c r="Z311" s="113"/>
    </row>
    <row r="312" spans="1:26" ht="11.25" x14ac:dyDescent="0.2">
      <c r="A312" s="183" t="s">
        <v>9</v>
      </c>
      <c r="B312" s="272"/>
      <c r="C312" s="273"/>
      <c r="D312" s="273"/>
      <c r="E312" s="273"/>
      <c r="F312" s="273"/>
      <c r="G312" s="273"/>
      <c r="H312" s="273"/>
      <c r="I312" s="273">
        <v>3</v>
      </c>
      <c r="J312" s="274"/>
      <c r="K312" s="274"/>
      <c r="L312" s="274">
        <v>1</v>
      </c>
      <c r="M312" s="274">
        <v>3</v>
      </c>
      <c r="N312" s="274">
        <v>3</v>
      </c>
      <c r="O312" s="274">
        <v>5</v>
      </c>
      <c r="P312" s="274">
        <v>8</v>
      </c>
      <c r="Q312" s="274">
        <v>2</v>
      </c>
      <c r="R312" s="274">
        <v>1</v>
      </c>
      <c r="S312" s="274">
        <v>5</v>
      </c>
      <c r="T312" s="274">
        <v>3</v>
      </c>
      <c r="U312" s="274">
        <v>3</v>
      </c>
      <c r="V312" s="274">
        <v>1</v>
      </c>
      <c r="W312" s="181">
        <f t="shared" si="108"/>
        <v>38</v>
      </c>
      <c r="X312" s="182">
        <f t="shared" si="109"/>
        <v>1.2868269556383338</v>
      </c>
      <c r="Y312" s="115"/>
      <c r="Z312" s="113"/>
    </row>
    <row r="313" spans="1:26" ht="11.25" x14ac:dyDescent="0.2">
      <c r="A313" s="183" t="s">
        <v>63</v>
      </c>
      <c r="B313" s="272"/>
      <c r="C313" s="273"/>
      <c r="D313" s="273"/>
      <c r="E313" s="273"/>
      <c r="F313" s="273"/>
      <c r="G313" s="273"/>
      <c r="H313" s="273"/>
      <c r="I313" s="273"/>
      <c r="J313" s="274"/>
      <c r="K313" s="274"/>
      <c r="L313" s="274">
        <v>1</v>
      </c>
      <c r="M313" s="274"/>
      <c r="N313" s="274">
        <v>1</v>
      </c>
      <c r="O313" s="274">
        <v>2</v>
      </c>
      <c r="P313" s="274">
        <v>3</v>
      </c>
      <c r="Q313" s="274">
        <v>2</v>
      </c>
      <c r="R313" s="274">
        <v>1</v>
      </c>
      <c r="S313" s="274">
        <v>2</v>
      </c>
      <c r="T313" s="274"/>
      <c r="U313" s="274">
        <v>1</v>
      </c>
      <c r="V313" s="274">
        <v>7</v>
      </c>
      <c r="W313" s="181">
        <f t="shared" si="108"/>
        <v>20</v>
      </c>
      <c r="X313" s="182">
        <f t="shared" si="109"/>
        <v>0.67727734507280735</v>
      </c>
      <c r="Y313" s="115"/>
      <c r="Z313" s="113"/>
    </row>
    <row r="314" spans="1:26" ht="11.25" x14ac:dyDescent="0.2">
      <c r="A314" s="183" t="s">
        <v>10</v>
      </c>
      <c r="B314" s="272"/>
      <c r="C314" s="273"/>
      <c r="D314" s="273"/>
      <c r="E314" s="273">
        <v>1</v>
      </c>
      <c r="F314" s="273"/>
      <c r="G314" s="273">
        <v>1</v>
      </c>
      <c r="H314" s="273">
        <v>4</v>
      </c>
      <c r="I314" s="273">
        <v>3</v>
      </c>
      <c r="J314" s="274">
        <v>4</v>
      </c>
      <c r="K314" s="274">
        <v>4</v>
      </c>
      <c r="L314" s="274">
        <v>3</v>
      </c>
      <c r="M314" s="274">
        <v>4</v>
      </c>
      <c r="N314" s="274">
        <v>3</v>
      </c>
      <c r="O314" s="274">
        <v>3</v>
      </c>
      <c r="P314" s="274">
        <v>2</v>
      </c>
      <c r="Q314" s="274">
        <v>6</v>
      </c>
      <c r="R314" s="274">
        <v>4</v>
      </c>
      <c r="S314" s="274">
        <v>5</v>
      </c>
      <c r="T314" s="274">
        <v>3</v>
      </c>
      <c r="U314" s="274"/>
      <c r="V314" s="274"/>
      <c r="W314" s="181">
        <f t="shared" si="108"/>
        <v>50</v>
      </c>
      <c r="X314" s="182">
        <f t="shared" si="109"/>
        <v>1.6931933626820181</v>
      </c>
      <c r="Y314" s="115"/>
      <c r="Z314" s="113"/>
    </row>
    <row r="315" spans="1:26" ht="11.25" x14ac:dyDescent="0.2">
      <c r="A315" s="183" t="s">
        <v>54</v>
      </c>
      <c r="B315" s="272"/>
      <c r="C315" s="273"/>
      <c r="D315" s="273"/>
      <c r="E315" s="273"/>
      <c r="F315" s="273"/>
      <c r="G315" s="273"/>
      <c r="H315" s="273"/>
      <c r="I315" s="273"/>
      <c r="J315" s="274">
        <v>2</v>
      </c>
      <c r="K315" s="274"/>
      <c r="L315" s="274">
        <v>2</v>
      </c>
      <c r="M315" s="274">
        <v>1</v>
      </c>
      <c r="N315" s="274"/>
      <c r="O315" s="274"/>
      <c r="P315" s="274"/>
      <c r="Q315" s="274"/>
      <c r="R315" s="274"/>
      <c r="S315" s="274"/>
      <c r="T315" s="274"/>
      <c r="U315" s="274"/>
      <c r="V315" s="274"/>
      <c r="W315" s="181">
        <f t="shared" si="108"/>
        <v>5</v>
      </c>
      <c r="X315" s="182">
        <f t="shared" si="109"/>
        <v>0.16931933626820184</v>
      </c>
      <c r="Y315" s="115"/>
      <c r="Z315" s="113"/>
    </row>
    <row r="316" spans="1:26" ht="11.25" x14ac:dyDescent="0.2">
      <c r="A316" s="183" t="s">
        <v>11</v>
      </c>
      <c r="B316" s="272">
        <v>19</v>
      </c>
      <c r="C316" s="273">
        <v>24</v>
      </c>
      <c r="D316" s="273">
        <v>34</v>
      </c>
      <c r="E316" s="273">
        <v>70</v>
      </c>
      <c r="F316" s="273">
        <v>88</v>
      </c>
      <c r="G316" s="273">
        <v>58</v>
      </c>
      <c r="H316" s="273">
        <v>66</v>
      </c>
      <c r="I316" s="273">
        <v>68</v>
      </c>
      <c r="J316" s="274">
        <v>49</v>
      </c>
      <c r="K316" s="274">
        <v>52</v>
      </c>
      <c r="L316" s="274">
        <v>47</v>
      </c>
      <c r="M316" s="274">
        <v>45</v>
      </c>
      <c r="N316" s="274">
        <v>36</v>
      </c>
      <c r="O316" s="274">
        <v>33</v>
      </c>
      <c r="P316" s="274">
        <v>43</v>
      </c>
      <c r="Q316" s="274">
        <v>22</v>
      </c>
      <c r="R316" s="274">
        <v>23</v>
      </c>
      <c r="S316" s="274">
        <v>23</v>
      </c>
      <c r="T316" s="274">
        <v>12</v>
      </c>
      <c r="U316" s="274">
        <v>8</v>
      </c>
      <c r="V316" s="274">
        <v>10</v>
      </c>
      <c r="W316" s="181">
        <f t="shared" si="108"/>
        <v>830</v>
      </c>
      <c r="X316" s="182">
        <f t="shared" si="109"/>
        <v>28.107009820521505</v>
      </c>
      <c r="Y316" s="115"/>
      <c r="Z316" s="113"/>
    </row>
    <row r="317" spans="1:26" ht="11.25" x14ac:dyDescent="0.2">
      <c r="A317" s="183" t="s">
        <v>12</v>
      </c>
      <c r="B317" s="272"/>
      <c r="C317" s="273"/>
      <c r="D317" s="273"/>
      <c r="E317" s="273">
        <v>5</v>
      </c>
      <c r="F317" s="273">
        <v>6</v>
      </c>
      <c r="G317" s="273">
        <v>4</v>
      </c>
      <c r="H317" s="273">
        <v>3</v>
      </c>
      <c r="I317" s="273">
        <v>6</v>
      </c>
      <c r="J317" s="274">
        <v>2</v>
      </c>
      <c r="K317" s="274">
        <v>4</v>
      </c>
      <c r="L317" s="274">
        <v>2</v>
      </c>
      <c r="M317" s="274">
        <v>1</v>
      </c>
      <c r="N317" s="274">
        <v>3</v>
      </c>
      <c r="O317" s="274"/>
      <c r="P317" s="274"/>
      <c r="Q317" s="274"/>
      <c r="R317" s="274"/>
      <c r="S317" s="274"/>
      <c r="T317" s="274"/>
      <c r="U317" s="274"/>
      <c r="V317" s="274"/>
      <c r="W317" s="181">
        <f t="shared" si="108"/>
        <v>36</v>
      </c>
      <c r="X317" s="182">
        <f t="shared" si="109"/>
        <v>1.2190992211310532</v>
      </c>
      <c r="Y317" s="115"/>
      <c r="Z317" s="113"/>
    </row>
    <row r="318" spans="1:26" ht="11.25" x14ac:dyDescent="0.2">
      <c r="A318" s="183" t="s">
        <v>31</v>
      </c>
      <c r="B318" s="272"/>
      <c r="C318" s="273"/>
      <c r="D318" s="273"/>
      <c r="E318" s="273"/>
      <c r="F318" s="273"/>
      <c r="G318" s="273"/>
      <c r="H318" s="273">
        <v>2</v>
      </c>
      <c r="I318" s="273"/>
      <c r="J318" s="274">
        <v>7</v>
      </c>
      <c r="K318" s="274">
        <v>5</v>
      </c>
      <c r="L318" s="274">
        <v>3</v>
      </c>
      <c r="M318" s="274">
        <v>1</v>
      </c>
      <c r="N318" s="274">
        <v>8</v>
      </c>
      <c r="O318" s="274">
        <v>3</v>
      </c>
      <c r="P318" s="274">
        <v>2</v>
      </c>
      <c r="Q318" s="274">
        <v>1</v>
      </c>
      <c r="R318" s="274"/>
      <c r="S318" s="274"/>
      <c r="T318" s="274">
        <v>7</v>
      </c>
      <c r="U318" s="274"/>
      <c r="V318" s="274">
        <v>3</v>
      </c>
      <c r="W318" s="181">
        <f t="shared" si="108"/>
        <v>42</v>
      </c>
      <c r="X318" s="182">
        <f t="shared" si="109"/>
        <v>1.4222824246528953</v>
      </c>
      <c r="Y318" s="115"/>
      <c r="Z318" s="113"/>
    </row>
    <row r="319" spans="1:26" ht="11.25" x14ac:dyDescent="0.2">
      <c r="A319" s="183" t="s">
        <v>13</v>
      </c>
      <c r="B319" s="272"/>
      <c r="C319" s="273"/>
      <c r="D319" s="273"/>
      <c r="E319" s="273">
        <v>19</v>
      </c>
      <c r="F319" s="273">
        <v>15</v>
      </c>
      <c r="G319" s="273">
        <v>13</v>
      </c>
      <c r="H319" s="273">
        <v>15</v>
      </c>
      <c r="I319" s="273">
        <v>10</v>
      </c>
      <c r="J319" s="274">
        <v>3</v>
      </c>
      <c r="K319" s="274">
        <v>5</v>
      </c>
      <c r="L319" s="274">
        <v>6</v>
      </c>
      <c r="M319" s="274">
        <v>9</v>
      </c>
      <c r="N319" s="274">
        <v>5</v>
      </c>
      <c r="O319" s="274">
        <v>4</v>
      </c>
      <c r="P319" s="274">
        <v>11</v>
      </c>
      <c r="Q319" s="274">
        <v>5</v>
      </c>
      <c r="R319" s="274">
        <v>9</v>
      </c>
      <c r="S319" s="274">
        <v>6</v>
      </c>
      <c r="T319" s="274">
        <v>9</v>
      </c>
      <c r="U319" s="274">
        <v>2</v>
      </c>
      <c r="V319" s="274">
        <v>5</v>
      </c>
      <c r="W319" s="181">
        <f t="shared" si="108"/>
        <v>151</v>
      </c>
      <c r="X319" s="182">
        <f t="shared" si="109"/>
        <v>5.1134439552996946</v>
      </c>
      <c r="Y319" s="115"/>
      <c r="Z319" s="113"/>
    </row>
    <row r="320" spans="1:26" ht="11.25" x14ac:dyDescent="0.2">
      <c r="A320" s="183" t="s">
        <v>14</v>
      </c>
      <c r="B320" s="272"/>
      <c r="C320" s="273">
        <v>1</v>
      </c>
      <c r="D320" s="273">
        <v>4</v>
      </c>
      <c r="E320" s="273">
        <v>12</v>
      </c>
      <c r="F320" s="273">
        <v>12</v>
      </c>
      <c r="G320" s="273">
        <v>12</v>
      </c>
      <c r="H320" s="273">
        <v>7</v>
      </c>
      <c r="I320" s="273">
        <v>4</v>
      </c>
      <c r="J320" s="274">
        <v>9</v>
      </c>
      <c r="K320" s="274">
        <v>7</v>
      </c>
      <c r="L320" s="274">
        <v>21</v>
      </c>
      <c r="M320" s="274">
        <v>17</v>
      </c>
      <c r="N320" s="274">
        <v>5</v>
      </c>
      <c r="O320" s="274">
        <v>11</v>
      </c>
      <c r="P320" s="274">
        <v>14</v>
      </c>
      <c r="Q320" s="274">
        <v>15</v>
      </c>
      <c r="R320" s="274">
        <v>14</v>
      </c>
      <c r="S320" s="274">
        <v>25</v>
      </c>
      <c r="T320" s="274">
        <v>14</v>
      </c>
      <c r="U320" s="274">
        <v>3</v>
      </c>
      <c r="V320" s="274">
        <v>18</v>
      </c>
      <c r="W320" s="181">
        <f t="shared" si="108"/>
        <v>225</v>
      </c>
      <c r="X320" s="182">
        <f t="shared" si="109"/>
        <v>7.6193701320690828</v>
      </c>
      <c r="Y320" s="115"/>
      <c r="Z320" s="113"/>
    </row>
    <row r="321" spans="1:26" ht="11.25" x14ac:dyDescent="0.2">
      <c r="A321" s="183" t="s">
        <v>15</v>
      </c>
      <c r="B321" s="272"/>
      <c r="C321" s="273"/>
      <c r="D321" s="273"/>
      <c r="E321" s="273">
        <v>2</v>
      </c>
      <c r="F321" s="273">
        <v>7</v>
      </c>
      <c r="G321" s="273">
        <v>3</v>
      </c>
      <c r="H321" s="273">
        <v>2</v>
      </c>
      <c r="I321" s="273">
        <v>7</v>
      </c>
      <c r="J321" s="274">
        <v>2</v>
      </c>
      <c r="K321" s="274">
        <v>6</v>
      </c>
      <c r="L321" s="274">
        <v>3</v>
      </c>
      <c r="M321" s="274">
        <v>5</v>
      </c>
      <c r="N321" s="274">
        <v>5</v>
      </c>
      <c r="O321" s="274">
        <v>5</v>
      </c>
      <c r="P321" s="274">
        <v>6</v>
      </c>
      <c r="Q321" s="274">
        <v>3</v>
      </c>
      <c r="R321" s="274">
        <v>5</v>
      </c>
      <c r="S321" s="274">
        <v>7</v>
      </c>
      <c r="T321" s="274">
        <v>3</v>
      </c>
      <c r="U321" s="274">
        <v>4</v>
      </c>
      <c r="V321" s="274">
        <v>3</v>
      </c>
      <c r="W321" s="181">
        <f t="shared" si="108"/>
        <v>78</v>
      </c>
      <c r="X321" s="182">
        <f t="shared" si="109"/>
        <v>2.6413816457839485</v>
      </c>
      <c r="Y321" s="115"/>
      <c r="Z321" s="113"/>
    </row>
    <row r="322" spans="1:26" ht="11.25" x14ac:dyDescent="0.2">
      <c r="A322" s="183" t="s">
        <v>16</v>
      </c>
      <c r="B322" s="272"/>
      <c r="C322" s="273"/>
      <c r="D322" s="273"/>
      <c r="E322" s="273"/>
      <c r="F322" s="273">
        <v>2</v>
      </c>
      <c r="G322" s="273"/>
      <c r="H322" s="273">
        <v>3</v>
      </c>
      <c r="I322" s="273">
        <v>3</v>
      </c>
      <c r="J322" s="274">
        <v>3</v>
      </c>
      <c r="K322" s="274">
        <v>1</v>
      </c>
      <c r="L322" s="274">
        <v>1</v>
      </c>
      <c r="M322" s="274"/>
      <c r="N322" s="274"/>
      <c r="O322" s="274">
        <v>1</v>
      </c>
      <c r="P322" s="274">
        <v>1</v>
      </c>
      <c r="Q322" s="274">
        <v>1</v>
      </c>
      <c r="R322" s="274"/>
      <c r="S322" s="274">
        <v>1</v>
      </c>
      <c r="T322" s="274">
        <v>1</v>
      </c>
      <c r="U322" s="274">
        <v>2</v>
      </c>
      <c r="V322" s="274"/>
      <c r="W322" s="181">
        <f t="shared" si="108"/>
        <v>20</v>
      </c>
      <c r="X322" s="182">
        <f t="shared" si="109"/>
        <v>0.67727734507280735</v>
      </c>
      <c r="Y322" s="115"/>
      <c r="Z322" s="113"/>
    </row>
    <row r="323" spans="1:26" ht="11.25" x14ac:dyDescent="0.2">
      <c r="A323" s="183" t="s">
        <v>30</v>
      </c>
      <c r="B323" s="272"/>
      <c r="C323" s="273"/>
      <c r="D323" s="273"/>
      <c r="E323" s="273"/>
      <c r="F323" s="273"/>
      <c r="G323" s="273"/>
      <c r="H323" s="273">
        <v>1</v>
      </c>
      <c r="I323" s="273">
        <v>4</v>
      </c>
      <c r="J323" s="274">
        <v>4</v>
      </c>
      <c r="K323" s="274">
        <v>6</v>
      </c>
      <c r="L323" s="274">
        <v>8</v>
      </c>
      <c r="M323" s="274">
        <v>3</v>
      </c>
      <c r="N323" s="274">
        <v>5</v>
      </c>
      <c r="O323" s="274">
        <v>8</v>
      </c>
      <c r="P323" s="274">
        <v>4</v>
      </c>
      <c r="Q323" s="274">
        <v>3</v>
      </c>
      <c r="R323" s="274"/>
      <c r="S323" s="274"/>
      <c r="T323" s="274"/>
      <c r="U323" s="274"/>
      <c r="V323" s="274"/>
      <c r="W323" s="181">
        <f t="shared" si="108"/>
        <v>46</v>
      </c>
      <c r="X323" s="182">
        <f t="shared" si="109"/>
        <v>1.5577378936674569</v>
      </c>
      <c r="Y323" s="115"/>
      <c r="Z323" s="113"/>
    </row>
    <row r="324" spans="1:26" ht="11.25" x14ac:dyDescent="0.2">
      <c r="A324" s="183" t="s">
        <v>17</v>
      </c>
      <c r="B324" s="272"/>
      <c r="C324" s="273"/>
      <c r="D324" s="273"/>
      <c r="E324" s="273">
        <v>7</v>
      </c>
      <c r="F324" s="273">
        <v>17</v>
      </c>
      <c r="G324" s="273">
        <v>32</v>
      </c>
      <c r="H324" s="273">
        <v>19</v>
      </c>
      <c r="I324" s="273">
        <v>7</v>
      </c>
      <c r="J324" s="274">
        <v>8</v>
      </c>
      <c r="K324" s="274">
        <v>13</v>
      </c>
      <c r="L324" s="274">
        <v>14</v>
      </c>
      <c r="M324" s="274">
        <v>14</v>
      </c>
      <c r="N324" s="274">
        <v>10</v>
      </c>
      <c r="O324" s="274">
        <v>13</v>
      </c>
      <c r="P324" s="274">
        <v>6</v>
      </c>
      <c r="Q324" s="274">
        <v>7</v>
      </c>
      <c r="R324" s="274">
        <v>2</v>
      </c>
      <c r="S324" s="274">
        <v>5</v>
      </c>
      <c r="T324" s="274">
        <v>7</v>
      </c>
      <c r="U324" s="274"/>
      <c r="V324" s="274">
        <v>3</v>
      </c>
      <c r="W324" s="181">
        <f t="shared" si="108"/>
        <v>184</v>
      </c>
      <c r="X324" s="182">
        <f t="shared" si="109"/>
        <v>6.2309515746698274</v>
      </c>
      <c r="Y324" s="115"/>
      <c r="Z324" s="113"/>
    </row>
    <row r="325" spans="1:26" ht="11.25" x14ac:dyDescent="0.2">
      <c r="A325" s="183" t="s">
        <v>18</v>
      </c>
      <c r="B325" s="272"/>
      <c r="C325" s="273"/>
      <c r="D325" s="273"/>
      <c r="E325" s="273">
        <v>2</v>
      </c>
      <c r="F325" s="273"/>
      <c r="G325" s="273"/>
      <c r="H325" s="273"/>
      <c r="I325" s="273"/>
      <c r="J325" s="274">
        <v>1</v>
      </c>
      <c r="K325" s="274">
        <v>3</v>
      </c>
      <c r="L325" s="274">
        <v>6</v>
      </c>
      <c r="M325" s="274">
        <v>8</v>
      </c>
      <c r="N325" s="274">
        <v>2</v>
      </c>
      <c r="O325" s="274">
        <v>7</v>
      </c>
      <c r="P325" s="274">
        <v>6</v>
      </c>
      <c r="Q325" s="274">
        <v>6</v>
      </c>
      <c r="R325" s="274">
        <v>7</v>
      </c>
      <c r="S325" s="274">
        <v>5</v>
      </c>
      <c r="T325" s="274">
        <v>5</v>
      </c>
      <c r="U325" s="274">
        <v>1</v>
      </c>
      <c r="V325" s="274">
        <v>3</v>
      </c>
      <c r="W325" s="181">
        <f t="shared" si="108"/>
        <v>62</v>
      </c>
      <c r="X325" s="182">
        <f t="shared" si="109"/>
        <v>2.0995597697257029</v>
      </c>
      <c r="Y325" s="115"/>
      <c r="Z325" s="113"/>
    </row>
    <row r="326" spans="1:26" ht="11.25" x14ac:dyDescent="0.2">
      <c r="A326" s="183" t="s">
        <v>19</v>
      </c>
      <c r="B326" s="272"/>
      <c r="C326" s="273"/>
      <c r="D326" s="273"/>
      <c r="E326" s="273"/>
      <c r="F326" s="273">
        <v>11</v>
      </c>
      <c r="G326" s="273">
        <v>16</v>
      </c>
      <c r="H326" s="273">
        <v>18</v>
      </c>
      <c r="I326" s="273">
        <v>11</v>
      </c>
      <c r="J326" s="274">
        <v>15</v>
      </c>
      <c r="K326" s="274">
        <v>24</v>
      </c>
      <c r="L326" s="274">
        <v>19</v>
      </c>
      <c r="M326" s="274">
        <v>19</v>
      </c>
      <c r="N326" s="274">
        <v>9</v>
      </c>
      <c r="O326" s="274">
        <v>15</v>
      </c>
      <c r="P326" s="274">
        <v>17</v>
      </c>
      <c r="Q326" s="274">
        <v>22</v>
      </c>
      <c r="R326" s="274">
        <v>15</v>
      </c>
      <c r="S326" s="274">
        <v>10</v>
      </c>
      <c r="T326" s="274">
        <v>12</v>
      </c>
      <c r="U326" s="274">
        <v>5</v>
      </c>
      <c r="V326" s="274">
        <v>5</v>
      </c>
      <c r="W326" s="181">
        <f t="shared" si="108"/>
        <v>243</v>
      </c>
      <c r="X326" s="182">
        <f t="shared" si="109"/>
        <v>8.2289197426346092</v>
      </c>
      <c r="Y326" s="115"/>
      <c r="Z326" s="113"/>
    </row>
    <row r="327" spans="1:26" ht="11.25" x14ac:dyDescent="0.2">
      <c r="A327" s="183" t="s">
        <v>20</v>
      </c>
      <c r="B327" s="272"/>
      <c r="C327" s="273">
        <v>4</v>
      </c>
      <c r="D327" s="273">
        <v>18</v>
      </c>
      <c r="E327" s="273">
        <v>9</v>
      </c>
      <c r="F327" s="273">
        <v>8</v>
      </c>
      <c r="G327" s="273">
        <v>7</v>
      </c>
      <c r="H327" s="273">
        <v>1</v>
      </c>
      <c r="I327" s="273"/>
      <c r="J327" s="274"/>
      <c r="K327" s="274">
        <v>1</v>
      </c>
      <c r="L327" s="274"/>
      <c r="M327" s="274">
        <v>2</v>
      </c>
      <c r="N327" s="274">
        <v>2</v>
      </c>
      <c r="O327" s="274">
        <v>1</v>
      </c>
      <c r="P327" s="274">
        <v>1</v>
      </c>
      <c r="Q327" s="274"/>
      <c r="R327" s="274">
        <v>2</v>
      </c>
      <c r="S327" s="274">
        <v>1</v>
      </c>
      <c r="T327" s="274">
        <v>2</v>
      </c>
      <c r="U327" s="274">
        <v>1</v>
      </c>
      <c r="V327" s="274">
        <v>1</v>
      </c>
      <c r="W327" s="181">
        <f t="shared" si="108"/>
        <v>61</v>
      </c>
      <c r="X327" s="182">
        <f t="shared" si="109"/>
        <v>2.0656959024720623</v>
      </c>
      <c r="Y327" s="115"/>
      <c r="Z327" s="113"/>
    </row>
    <row r="328" spans="1:26" ht="11.25" x14ac:dyDescent="0.2">
      <c r="A328" s="183" t="s">
        <v>21</v>
      </c>
      <c r="B328" s="272"/>
      <c r="C328" s="273"/>
      <c r="D328" s="273"/>
      <c r="E328" s="273"/>
      <c r="F328" s="273">
        <v>4</v>
      </c>
      <c r="G328" s="273">
        <v>6</v>
      </c>
      <c r="H328" s="273">
        <v>15</v>
      </c>
      <c r="I328" s="273">
        <v>17</v>
      </c>
      <c r="J328" s="274">
        <v>10</v>
      </c>
      <c r="K328" s="274">
        <v>11</v>
      </c>
      <c r="L328" s="274">
        <v>10</v>
      </c>
      <c r="M328" s="274">
        <v>14</v>
      </c>
      <c r="N328" s="274">
        <v>9</v>
      </c>
      <c r="O328" s="274">
        <v>15</v>
      </c>
      <c r="P328" s="274">
        <v>4</v>
      </c>
      <c r="Q328" s="274">
        <v>1</v>
      </c>
      <c r="R328" s="274"/>
      <c r="S328" s="274">
        <v>2</v>
      </c>
      <c r="T328" s="274">
        <v>2</v>
      </c>
      <c r="U328" s="274">
        <v>2</v>
      </c>
      <c r="V328" s="274"/>
      <c r="W328" s="181">
        <f t="shared" si="108"/>
        <v>122</v>
      </c>
      <c r="X328" s="182">
        <f t="shared" si="109"/>
        <v>4.1313918049441245</v>
      </c>
      <c r="Y328" s="115"/>
      <c r="Z328" s="113"/>
    </row>
    <row r="329" spans="1:26" ht="11.25" x14ac:dyDescent="0.2">
      <c r="A329" s="267" t="s">
        <v>22</v>
      </c>
      <c r="B329" s="272">
        <v>6</v>
      </c>
      <c r="C329" s="273">
        <v>7</v>
      </c>
      <c r="D329" s="273">
        <v>12</v>
      </c>
      <c r="E329" s="273">
        <v>13</v>
      </c>
      <c r="F329" s="273">
        <v>15</v>
      </c>
      <c r="G329" s="273">
        <v>18</v>
      </c>
      <c r="H329" s="273">
        <v>16</v>
      </c>
      <c r="I329" s="273">
        <v>22</v>
      </c>
      <c r="J329" s="274">
        <v>21</v>
      </c>
      <c r="K329" s="274">
        <v>19</v>
      </c>
      <c r="L329" s="274">
        <v>31</v>
      </c>
      <c r="M329" s="274">
        <v>22</v>
      </c>
      <c r="N329" s="274">
        <v>14</v>
      </c>
      <c r="O329" s="274">
        <v>10</v>
      </c>
      <c r="P329" s="274">
        <v>5</v>
      </c>
      <c r="Q329" s="274">
        <v>3</v>
      </c>
      <c r="R329" s="274">
        <v>8</v>
      </c>
      <c r="S329" s="274">
        <v>6</v>
      </c>
      <c r="T329" s="274"/>
      <c r="U329" s="274"/>
      <c r="V329" s="274"/>
      <c r="W329" s="181">
        <f t="shared" si="108"/>
        <v>248</v>
      </c>
      <c r="X329" s="182">
        <f t="shared" si="109"/>
        <v>8.3982390789028116</v>
      </c>
      <c r="Y329" s="115"/>
      <c r="Z329" s="113"/>
    </row>
    <row r="330" spans="1:26" ht="12" thickBot="1" x14ac:dyDescent="0.25">
      <c r="A330" s="190" t="s">
        <v>51</v>
      </c>
      <c r="B330" s="275"/>
      <c r="C330" s="276"/>
      <c r="D330" s="276"/>
      <c r="E330" s="276"/>
      <c r="F330" s="276"/>
      <c r="G330" s="276"/>
      <c r="H330" s="276"/>
      <c r="I330" s="276"/>
      <c r="J330" s="277"/>
      <c r="K330" s="277"/>
      <c r="L330" s="277"/>
      <c r="M330" s="277"/>
      <c r="N330" s="277"/>
      <c r="O330" s="277"/>
      <c r="P330" s="277">
        <v>2</v>
      </c>
      <c r="Q330" s="277"/>
      <c r="R330" s="277"/>
      <c r="S330" s="277"/>
      <c r="T330" s="277"/>
      <c r="U330" s="277"/>
      <c r="V330" s="277"/>
      <c r="W330" s="195">
        <f t="shared" si="108"/>
        <v>2</v>
      </c>
      <c r="X330" s="196">
        <f t="shared" si="109"/>
        <v>6.7727734507280729E-2</v>
      </c>
      <c r="Y330" s="115"/>
      <c r="Z330" s="113"/>
    </row>
    <row r="331" spans="1:26" ht="12" thickTop="1" x14ac:dyDescent="0.2">
      <c r="A331" s="197" t="s">
        <v>4</v>
      </c>
      <c r="B331" s="198">
        <f t="shared" ref="B331:X331" si="110">SUM(B302:B330)</f>
        <v>28</v>
      </c>
      <c r="C331" s="199">
        <f t="shared" si="110"/>
        <v>44</v>
      </c>
      <c r="D331" s="199">
        <f>SUM(D302:D330)</f>
        <v>78</v>
      </c>
      <c r="E331" s="199">
        <f>SUM(E302:E330)</f>
        <v>153</v>
      </c>
      <c r="F331" s="199">
        <f t="shared" si="110"/>
        <v>206</v>
      </c>
      <c r="G331" s="199">
        <f t="shared" si="110"/>
        <v>186</v>
      </c>
      <c r="H331" s="199">
        <f t="shared" si="110"/>
        <v>197</v>
      </c>
      <c r="I331" s="199">
        <f t="shared" si="110"/>
        <v>193</v>
      </c>
      <c r="J331" s="199">
        <f t="shared" si="110"/>
        <v>172</v>
      </c>
      <c r="K331" s="199">
        <f t="shared" si="110"/>
        <v>197</v>
      </c>
      <c r="L331" s="199">
        <f t="shared" si="110"/>
        <v>222</v>
      </c>
      <c r="M331" s="199">
        <f t="shared" si="110"/>
        <v>212</v>
      </c>
      <c r="N331" s="199">
        <f t="shared" si="110"/>
        <v>163</v>
      </c>
      <c r="O331" s="199">
        <f t="shared" si="110"/>
        <v>173</v>
      </c>
      <c r="P331" s="199">
        <f t="shared" si="110"/>
        <v>170</v>
      </c>
      <c r="Q331" s="199">
        <f t="shared" si="110"/>
        <v>130</v>
      </c>
      <c r="R331" s="199">
        <f t="shared" si="110"/>
        <v>108</v>
      </c>
      <c r="S331" s="199">
        <f t="shared" si="110"/>
        <v>117</v>
      </c>
      <c r="T331" s="199">
        <f t="shared" si="110"/>
        <v>99</v>
      </c>
      <c r="U331" s="199">
        <f t="shared" si="110"/>
        <v>37</v>
      </c>
      <c r="V331" s="199">
        <f t="shared" si="110"/>
        <v>68</v>
      </c>
      <c r="W331" s="256">
        <f t="shared" si="110"/>
        <v>2953</v>
      </c>
      <c r="X331" s="268">
        <f t="shared" si="110"/>
        <v>100</v>
      </c>
      <c r="Y331" s="115"/>
    </row>
    <row r="332" spans="1:26" ht="11.25" x14ac:dyDescent="0.2">
      <c r="A332" s="202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4"/>
      <c r="X332" s="115"/>
      <c r="Y332" s="113"/>
    </row>
    <row r="333" spans="1:26" ht="34.5" thickBot="1" x14ac:dyDescent="0.25">
      <c r="A333" s="169" t="s">
        <v>126</v>
      </c>
      <c r="B333" s="170" t="s">
        <v>40</v>
      </c>
      <c r="C333" s="171" t="s">
        <v>41</v>
      </c>
      <c r="D333" s="171" t="s">
        <v>42</v>
      </c>
      <c r="E333" s="171" t="s">
        <v>43</v>
      </c>
      <c r="F333" s="171" t="s">
        <v>44</v>
      </c>
      <c r="G333" s="171" t="s">
        <v>46</v>
      </c>
      <c r="H333" s="171" t="s">
        <v>45</v>
      </c>
      <c r="I333" s="171" t="s">
        <v>47</v>
      </c>
      <c r="J333" s="172" t="s">
        <v>49</v>
      </c>
      <c r="K333" s="172" t="s">
        <v>53</v>
      </c>
      <c r="L333" s="172" t="s">
        <v>58</v>
      </c>
      <c r="M333" s="172" t="s">
        <v>79</v>
      </c>
      <c r="N333" s="172" t="s">
        <v>83</v>
      </c>
      <c r="O333" s="172" t="s">
        <v>86</v>
      </c>
      <c r="P333" s="172" t="s">
        <v>88</v>
      </c>
      <c r="Q333" s="172" t="s">
        <v>98</v>
      </c>
      <c r="R333" s="172" t="s">
        <v>102</v>
      </c>
      <c r="S333" s="172" t="s">
        <v>104</v>
      </c>
      <c r="T333" s="172" t="s">
        <v>106</v>
      </c>
      <c r="U333" s="172" t="s">
        <v>113</v>
      </c>
      <c r="V333" s="172" t="s">
        <v>114</v>
      </c>
      <c r="W333" s="173" t="s">
        <v>4</v>
      </c>
      <c r="X333" s="170" t="s">
        <v>27</v>
      </c>
      <c r="Y333" s="115"/>
      <c r="Z333" s="241" t="s">
        <v>91</v>
      </c>
    </row>
    <row r="334" spans="1:26" ht="12" thickTop="1" x14ac:dyDescent="0.2">
      <c r="A334" s="174" t="s">
        <v>48</v>
      </c>
      <c r="B334" s="175"/>
      <c r="C334" s="176"/>
      <c r="D334" s="176"/>
      <c r="E334" s="176"/>
      <c r="F334" s="176"/>
      <c r="G334" s="176"/>
      <c r="H334" s="176"/>
      <c r="I334" s="176">
        <v>2</v>
      </c>
      <c r="J334" s="177"/>
      <c r="K334" s="177"/>
      <c r="L334" s="177">
        <v>2</v>
      </c>
      <c r="M334" s="177">
        <v>1</v>
      </c>
      <c r="N334" s="177">
        <v>1</v>
      </c>
      <c r="O334" s="177">
        <v>3</v>
      </c>
      <c r="P334" s="177">
        <v>2</v>
      </c>
      <c r="Q334" s="177">
        <v>4</v>
      </c>
      <c r="R334" s="177">
        <v>3</v>
      </c>
      <c r="S334" s="177">
        <v>2</v>
      </c>
      <c r="T334" s="177">
        <v>1</v>
      </c>
      <c r="U334" s="177">
        <v>1</v>
      </c>
      <c r="V334" s="177"/>
      <c r="W334" s="179">
        <f t="shared" ref="W334:W362" si="111">SUM(B334:V334)</f>
        <v>22</v>
      </c>
      <c r="X334" s="180">
        <f t="shared" ref="X334:X342" si="112">W334/$W$363*100</f>
        <v>4.0366972477064227</v>
      </c>
      <c r="Y334" s="115"/>
      <c r="Z334" s="113"/>
    </row>
    <row r="335" spans="1:26" ht="11.25" x14ac:dyDescent="0.2">
      <c r="A335" s="174" t="s">
        <v>56</v>
      </c>
      <c r="B335" s="175"/>
      <c r="C335" s="176"/>
      <c r="D335" s="176"/>
      <c r="E335" s="176"/>
      <c r="F335" s="176"/>
      <c r="G335" s="176"/>
      <c r="H335" s="176"/>
      <c r="I335" s="176"/>
      <c r="J335" s="177"/>
      <c r="K335" s="177"/>
      <c r="L335" s="177"/>
      <c r="M335" s="177"/>
      <c r="N335" s="177">
        <v>1</v>
      </c>
      <c r="O335" s="177">
        <v>1</v>
      </c>
      <c r="P335" s="177"/>
      <c r="Q335" s="177"/>
      <c r="R335" s="177"/>
      <c r="S335" s="177"/>
      <c r="T335" s="177">
        <v>2</v>
      </c>
      <c r="U335" s="177"/>
      <c r="V335" s="177"/>
      <c r="W335" s="181">
        <f t="shared" si="111"/>
        <v>4</v>
      </c>
      <c r="X335" s="182">
        <f t="shared" si="112"/>
        <v>0.73394495412844041</v>
      </c>
      <c r="Y335" s="115"/>
      <c r="Z335" s="113"/>
    </row>
    <row r="336" spans="1:26" ht="11.25" x14ac:dyDescent="0.2">
      <c r="A336" s="174" t="s">
        <v>5</v>
      </c>
      <c r="B336" s="175"/>
      <c r="C336" s="176"/>
      <c r="D336" s="176"/>
      <c r="E336" s="176"/>
      <c r="F336" s="176"/>
      <c r="G336" s="176"/>
      <c r="H336" s="176"/>
      <c r="I336" s="176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>
        <v>1</v>
      </c>
      <c r="T336" s="177">
        <v>1</v>
      </c>
      <c r="U336" s="177">
        <v>1</v>
      </c>
      <c r="V336" s="177">
        <v>1</v>
      </c>
      <c r="W336" s="181">
        <f t="shared" si="111"/>
        <v>4</v>
      </c>
      <c r="X336" s="182">
        <f t="shared" si="112"/>
        <v>0.73394495412844041</v>
      </c>
      <c r="Y336" s="115"/>
      <c r="Z336" s="113"/>
    </row>
    <row r="337" spans="1:26" ht="11.25" x14ac:dyDescent="0.2">
      <c r="A337" s="174" t="s">
        <v>32</v>
      </c>
      <c r="B337" s="175"/>
      <c r="C337" s="176"/>
      <c r="D337" s="176"/>
      <c r="E337" s="176"/>
      <c r="F337" s="176"/>
      <c r="G337" s="176"/>
      <c r="H337" s="176"/>
      <c r="I337" s="176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>
        <v>1</v>
      </c>
      <c r="T337" s="177"/>
      <c r="U337" s="177"/>
      <c r="V337" s="177"/>
      <c r="W337" s="181">
        <f t="shared" si="111"/>
        <v>1</v>
      </c>
      <c r="X337" s="182">
        <f t="shared" si="112"/>
        <v>0.1834862385321101</v>
      </c>
      <c r="Y337" s="115"/>
      <c r="Z337" s="113"/>
    </row>
    <row r="338" spans="1:26" ht="11.25" x14ac:dyDescent="0.2">
      <c r="A338" s="174" t="s">
        <v>6</v>
      </c>
      <c r="B338" s="175"/>
      <c r="C338" s="176"/>
      <c r="D338" s="176"/>
      <c r="E338" s="176"/>
      <c r="F338" s="176"/>
      <c r="G338" s="176"/>
      <c r="H338" s="176"/>
      <c r="I338" s="176"/>
      <c r="J338" s="177"/>
      <c r="K338" s="177"/>
      <c r="L338" s="177"/>
      <c r="M338" s="177"/>
      <c r="N338" s="177"/>
      <c r="O338" s="177"/>
      <c r="P338" s="177">
        <v>3</v>
      </c>
      <c r="Q338" s="177"/>
      <c r="R338" s="177"/>
      <c r="S338" s="177"/>
      <c r="T338" s="177"/>
      <c r="U338" s="177"/>
      <c r="V338" s="177">
        <v>2</v>
      </c>
      <c r="W338" s="181">
        <f t="shared" si="111"/>
        <v>5</v>
      </c>
      <c r="X338" s="182">
        <f t="shared" si="112"/>
        <v>0.91743119266055051</v>
      </c>
      <c r="Y338" s="115"/>
      <c r="Z338" s="113"/>
    </row>
    <row r="339" spans="1:26" ht="11.25" x14ac:dyDescent="0.2">
      <c r="A339" s="183" t="s">
        <v>7</v>
      </c>
      <c r="B339" s="184"/>
      <c r="C339" s="185"/>
      <c r="D339" s="185"/>
      <c r="E339" s="185"/>
      <c r="F339" s="185"/>
      <c r="G339" s="185"/>
      <c r="H339" s="185"/>
      <c r="I339" s="185">
        <v>1</v>
      </c>
      <c r="J339" s="186">
        <v>2</v>
      </c>
      <c r="K339" s="186">
        <v>2</v>
      </c>
      <c r="L339" s="186">
        <v>2</v>
      </c>
      <c r="M339" s="186"/>
      <c r="N339" s="186">
        <v>2</v>
      </c>
      <c r="O339" s="186"/>
      <c r="P339" s="186">
        <v>1</v>
      </c>
      <c r="Q339" s="186">
        <v>1</v>
      </c>
      <c r="R339" s="186">
        <v>1</v>
      </c>
      <c r="S339" s="186">
        <v>1</v>
      </c>
      <c r="T339" s="186">
        <v>5</v>
      </c>
      <c r="U339" s="186"/>
      <c r="V339" s="186">
        <v>1</v>
      </c>
      <c r="W339" s="181">
        <f t="shared" si="111"/>
        <v>19</v>
      </c>
      <c r="X339" s="182">
        <f t="shared" si="112"/>
        <v>3.4862385321100922</v>
      </c>
      <c r="Y339" s="115"/>
      <c r="Z339" s="113"/>
    </row>
    <row r="340" spans="1:26" ht="11.25" x14ac:dyDescent="0.2">
      <c r="A340" s="183" t="s">
        <v>97</v>
      </c>
      <c r="B340" s="184"/>
      <c r="C340" s="185"/>
      <c r="D340" s="185"/>
      <c r="E340" s="185"/>
      <c r="F340" s="185"/>
      <c r="G340" s="185"/>
      <c r="H340" s="185"/>
      <c r="I340" s="185"/>
      <c r="J340" s="186"/>
      <c r="K340" s="186"/>
      <c r="L340" s="186"/>
      <c r="M340" s="186"/>
      <c r="N340" s="186"/>
      <c r="O340" s="186">
        <v>1</v>
      </c>
      <c r="P340" s="186">
        <v>2</v>
      </c>
      <c r="Q340" s="186"/>
      <c r="R340" s="186"/>
      <c r="S340" s="186">
        <v>2</v>
      </c>
      <c r="T340" s="186"/>
      <c r="U340" s="186"/>
      <c r="V340" s="186">
        <v>1</v>
      </c>
      <c r="W340" s="181">
        <f t="shared" si="111"/>
        <v>6</v>
      </c>
      <c r="X340" s="182">
        <f t="shared" si="112"/>
        <v>1.1009174311926606</v>
      </c>
      <c r="Y340" s="115"/>
      <c r="Z340" s="113"/>
    </row>
    <row r="341" spans="1:26" ht="11.25" x14ac:dyDescent="0.2">
      <c r="A341" s="183" t="s">
        <v>55</v>
      </c>
      <c r="B341" s="184"/>
      <c r="C341" s="185"/>
      <c r="D341" s="185"/>
      <c r="E341" s="185"/>
      <c r="F341" s="185"/>
      <c r="G341" s="185"/>
      <c r="H341" s="185"/>
      <c r="I341" s="185"/>
      <c r="J341" s="186">
        <v>1</v>
      </c>
      <c r="K341" s="186">
        <v>1</v>
      </c>
      <c r="L341" s="186"/>
      <c r="M341" s="186">
        <v>1</v>
      </c>
      <c r="N341" s="186"/>
      <c r="O341" s="186">
        <v>1</v>
      </c>
      <c r="P341" s="186"/>
      <c r="Q341" s="186"/>
      <c r="R341" s="186"/>
      <c r="S341" s="186"/>
      <c r="T341" s="186"/>
      <c r="U341" s="186"/>
      <c r="V341" s="186"/>
      <c r="W341" s="181">
        <f t="shared" si="111"/>
        <v>4</v>
      </c>
      <c r="X341" s="182">
        <f t="shared" si="112"/>
        <v>0.73394495412844041</v>
      </c>
      <c r="Y341" s="115"/>
      <c r="Z341" s="113"/>
    </row>
    <row r="342" spans="1:26" ht="11.25" x14ac:dyDescent="0.2">
      <c r="A342" s="183" t="s">
        <v>8</v>
      </c>
      <c r="B342" s="184"/>
      <c r="C342" s="185"/>
      <c r="D342" s="185"/>
      <c r="E342" s="185"/>
      <c r="F342" s="185"/>
      <c r="G342" s="185"/>
      <c r="H342" s="185"/>
      <c r="I342" s="185"/>
      <c r="J342" s="186"/>
      <c r="K342" s="186"/>
      <c r="L342" s="186">
        <v>1</v>
      </c>
      <c r="M342" s="186">
        <v>2</v>
      </c>
      <c r="N342" s="186">
        <v>1</v>
      </c>
      <c r="O342" s="186"/>
      <c r="P342" s="186">
        <v>2</v>
      </c>
      <c r="Q342" s="186">
        <v>2</v>
      </c>
      <c r="R342" s="186">
        <v>3</v>
      </c>
      <c r="S342" s="186">
        <v>1</v>
      </c>
      <c r="T342" s="186">
        <v>1</v>
      </c>
      <c r="U342" s="186"/>
      <c r="V342" s="186">
        <v>4</v>
      </c>
      <c r="W342" s="181">
        <f t="shared" si="111"/>
        <v>17</v>
      </c>
      <c r="X342" s="182">
        <f t="shared" si="112"/>
        <v>3.1192660550458715</v>
      </c>
      <c r="Y342" s="115"/>
      <c r="Z342" s="113"/>
    </row>
    <row r="343" spans="1:26" ht="11.25" x14ac:dyDescent="0.2">
      <c r="A343" s="183" t="s">
        <v>137</v>
      </c>
      <c r="B343" s="184"/>
      <c r="C343" s="185"/>
      <c r="D343" s="185"/>
      <c r="E343" s="185"/>
      <c r="F343" s="185"/>
      <c r="G343" s="185"/>
      <c r="H343" s="185"/>
      <c r="I343" s="185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>
        <v>1</v>
      </c>
      <c r="V343" s="186"/>
      <c r="W343" s="181">
        <f t="shared" si="111"/>
        <v>1</v>
      </c>
      <c r="X343" s="182">
        <f t="shared" ref="X343:X344" si="113">W343/$W$363*100</f>
        <v>0.1834862385321101</v>
      </c>
      <c r="Y343" s="115"/>
      <c r="Z343" s="113"/>
    </row>
    <row r="344" spans="1:26" ht="11.25" x14ac:dyDescent="0.2">
      <c r="A344" s="183" t="s">
        <v>9</v>
      </c>
      <c r="B344" s="184"/>
      <c r="C344" s="185"/>
      <c r="D344" s="185"/>
      <c r="E344" s="185"/>
      <c r="F344" s="185"/>
      <c r="G344" s="185"/>
      <c r="H344" s="185"/>
      <c r="I344" s="185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>
        <v>1</v>
      </c>
      <c r="W344" s="181">
        <f t="shared" si="111"/>
        <v>1</v>
      </c>
      <c r="X344" s="182">
        <f t="shared" si="113"/>
        <v>0.1834862385321101</v>
      </c>
      <c r="Y344" s="115"/>
      <c r="Z344" s="113"/>
    </row>
    <row r="345" spans="1:26" ht="11.25" x14ac:dyDescent="0.2">
      <c r="A345" s="183" t="s">
        <v>54</v>
      </c>
      <c r="B345" s="184"/>
      <c r="C345" s="185"/>
      <c r="D345" s="185"/>
      <c r="E345" s="185"/>
      <c r="F345" s="185"/>
      <c r="G345" s="185"/>
      <c r="H345" s="185"/>
      <c r="I345" s="185"/>
      <c r="J345" s="186"/>
      <c r="K345" s="186"/>
      <c r="L345" s="186"/>
      <c r="M345" s="186">
        <v>2</v>
      </c>
      <c r="N345" s="186">
        <v>1</v>
      </c>
      <c r="O345" s="186">
        <v>1</v>
      </c>
      <c r="P345" s="186"/>
      <c r="Q345" s="186"/>
      <c r="R345" s="186">
        <v>3</v>
      </c>
      <c r="S345" s="186"/>
      <c r="T345" s="186"/>
      <c r="U345" s="186"/>
      <c r="V345" s="186"/>
      <c r="W345" s="181">
        <f t="shared" si="111"/>
        <v>7</v>
      </c>
      <c r="X345" s="182">
        <f t="shared" ref="X345:X351" si="114">W345/$W$363*100</f>
        <v>1.2844036697247707</v>
      </c>
      <c r="Y345" s="115"/>
      <c r="Z345" s="113"/>
    </row>
    <row r="346" spans="1:26" ht="11.25" x14ac:dyDescent="0.2">
      <c r="A346" s="183" t="s">
        <v>10</v>
      </c>
      <c r="B346" s="184"/>
      <c r="C346" s="185"/>
      <c r="D346" s="185"/>
      <c r="E346" s="185"/>
      <c r="F346" s="185"/>
      <c r="G346" s="185"/>
      <c r="H346" s="185"/>
      <c r="I346" s="185"/>
      <c r="J346" s="186"/>
      <c r="K346" s="186"/>
      <c r="L346" s="186"/>
      <c r="M346" s="186"/>
      <c r="N346" s="186"/>
      <c r="O346" s="186"/>
      <c r="P346" s="186">
        <v>1</v>
      </c>
      <c r="Q346" s="186">
        <v>2</v>
      </c>
      <c r="R346" s="186">
        <v>2</v>
      </c>
      <c r="S346" s="186"/>
      <c r="T346" s="186">
        <v>1</v>
      </c>
      <c r="U346" s="186"/>
      <c r="V346" s="186"/>
      <c r="W346" s="181">
        <f t="shared" si="111"/>
        <v>6</v>
      </c>
      <c r="X346" s="182">
        <f t="shared" si="114"/>
        <v>1.1009174311926606</v>
      </c>
      <c r="Y346" s="115"/>
      <c r="Z346" s="113"/>
    </row>
    <row r="347" spans="1:26" ht="11.25" x14ac:dyDescent="0.2">
      <c r="A347" s="183" t="s">
        <v>105</v>
      </c>
      <c r="B347" s="184"/>
      <c r="C347" s="185"/>
      <c r="D347" s="185"/>
      <c r="E347" s="185"/>
      <c r="F347" s="185"/>
      <c r="G347" s="185"/>
      <c r="H347" s="185"/>
      <c r="I347" s="185"/>
      <c r="J347" s="186"/>
      <c r="K347" s="186"/>
      <c r="L347" s="186"/>
      <c r="M347" s="186"/>
      <c r="N347" s="186"/>
      <c r="O347" s="186"/>
      <c r="P347" s="186"/>
      <c r="Q347" s="186"/>
      <c r="R347" s="186">
        <v>1</v>
      </c>
      <c r="S347" s="186"/>
      <c r="T347" s="186"/>
      <c r="U347" s="186"/>
      <c r="V347" s="186"/>
      <c r="W347" s="181">
        <f t="shared" si="111"/>
        <v>1</v>
      </c>
      <c r="X347" s="182">
        <f t="shared" si="114"/>
        <v>0.1834862385321101</v>
      </c>
      <c r="Y347" s="115"/>
      <c r="Z347" s="113"/>
    </row>
    <row r="348" spans="1:26" ht="11.25" x14ac:dyDescent="0.2">
      <c r="A348" s="183" t="s">
        <v>11</v>
      </c>
      <c r="B348" s="188"/>
      <c r="C348" s="185"/>
      <c r="D348" s="185"/>
      <c r="E348" s="185"/>
      <c r="F348" s="185"/>
      <c r="G348" s="185"/>
      <c r="H348" s="185">
        <v>7</v>
      </c>
      <c r="I348" s="185">
        <v>10</v>
      </c>
      <c r="J348" s="186">
        <v>9</v>
      </c>
      <c r="K348" s="186">
        <v>10</v>
      </c>
      <c r="L348" s="186">
        <v>11</v>
      </c>
      <c r="M348" s="186">
        <v>10</v>
      </c>
      <c r="N348" s="186">
        <v>14</v>
      </c>
      <c r="O348" s="186">
        <v>15</v>
      </c>
      <c r="P348" s="186">
        <v>9</v>
      </c>
      <c r="Q348" s="186">
        <v>18</v>
      </c>
      <c r="R348" s="186">
        <v>10</v>
      </c>
      <c r="S348" s="186">
        <v>10</v>
      </c>
      <c r="T348" s="186">
        <v>9</v>
      </c>
      <c r="U348" s="186">
        <v>5</v>
      </c>
      <c r="V348" s="186">
        <v>2</v>
      </c>
      <c r="W348" s="181">
        <f t="shared" si="111"/>
        <v>149</v>
      </c>
      <c r="X348" s="182">
        <f t="shared" si="114"/>
        <v>27.339449541284406</v>
      </c>
      <c r="Y348" s="115"/>
      <c r="Z348" s="113"/>
    </row>
    <row r="349" spans="1:26" ht="11.25" x14ac:dyDescent="0.2">
      <c r="A349" s="183" t="s">
        <v>12</v>
      </c>
      <c r="B349" s="184"/>
      <c r="C349" s="185"/>
      <c r="D349" s="185"/>
      <c r="E349" s="185"/>
      <c r="F349" s="185"/>
      <c r="G349" s="185"/>
      <c r="H349" s="185"/>
      <c r="I349" s="185"/>
      <c r="J349" s="186"/>
      <c r="K349" s="186">
        <v>5</v>
      </c>
      <c r="L349" s="186">
        <v>3</v>
      </c>
      <c r="M349" s="186">
        <v>1</v>
      </c>
      <c r="N349" s="186">
        <v>2</v>
      </c>
      <c r="O349" s="186">
        <v>1</v>
      </c>
      <c r="P349" s="186">
        <v>6</v>
      </c>
      <c r="Q349" s="186">
        <v>1</v>
      </c>
      <c r="R349" s="186">
        <v>2</v>
      </c>
      <c r="S349" s="186">
        <v>2</v>
      </c>
      <c r="T349" s="186"/>
      <c r="U349" s="186"/>
      <c r="V349" s="186"/>
      <c r="W349" s="181">
        <f t="shared" si="111"/>
        <v>23</v>
      </c>
      <c r="X349" s="182">
        <f t="shared" si="114"/>
        <v>4.2201834862385326</v>
      </c>
      <c r="Y349" s="115"/>
      <c r="Z349" s="113"/>
    </row>
    <row r="350" spans="1:26" ht="11.25" x14ac:dyDescent="0.2">
      <c r="A350" s="183" t="s">
        <v>31</v>
      </c>
      <c r="B350" s="184"/>
      <c r="C350" s="185"/>
      <c r="D350" s="185"/>
      <c r="E350" s="185"/>
      <c r="F350" s="185"/>
      <c r="G350" s="185"/>
      <c r="H350" s="185"/>
      <c r="I350" s="185">
        <v>2</v>
      </c>
      <c r="J350" s="186"/>
      <c r="K350" s="186"/>
      <c r="L350" s="186"/>
      <c r="M350" s="186"/>
      <c r="N350" s="186"/>
      <c r="O350" s="186">
        <v>1</v>
      </c>
      <c r="P350" s="186"/>
      <c r="Q350" s="186"/>
      <c r="R350" s="186"/>
      <c r="S350" s="186"/>
      <c r="T350" s="186"/>
      <c r="U350" s="186"/>
      <c r="V350" s="186"/>
      <c r="W350" s="181">
        <f t="shared" si="111"/>
        <v>3</v>
      </c>
      <c r="X350" s="182">
        <f t="shared" si="114"/>
        <v>0.55045871559633031</v>
      </c>
      <c r="Y350" s="115"/>
      <c r="Z350" s="113"/>
    </row>
    <row r="351" spans="1:26" ht="11.25" x14ac:dyDescent="0.2">
      <c r="A351" s="183" t="s">
        <v>13</v>
      </c>
      <c r="B351" s="189"/>
      <c r="C351" s="185"/>
      <c r="D351" s="185"/>
      <c r="E351" s="185"/>
      <c r="F351" s="185"/>
      <c r="G351" s="185"/>
      <c r="H351" s="185"/>
      <c r="I351" s="185">
        <v>2</v>
      </c>
      <c r="J351" s="186">
        <v>1</v>
      </c>
      <c r="K351" s="186">
        <v>2</v>
      </c>
      <c r="L351" s="186"/>
      <c r="M351" s="186"/>
      <c r="N351" s="186">
        <v>1</v>
      </c>
      <c r="O351" s="186">
        <v>1</v>
      </c>
      <c r="P351" s="186">
        <v>2</v>
      </c>
      <c r="Q351" s="186">
        <v>1</v>
      </c>
      <c r="R351" s="186"/>
      <c r="S351" s="186"/>
      <c r="T351" s="186">
        <v>3</v>
      </c>
      <c r="U351" s="186"/>
      <c r="V351" s="186">
        <v>1</v>
      </c>
      <c r="W351" s="181">
        <f t="shared" si="111"/>
        <v>14</v>
      </c>
      <c r="X351" s="182">
        <f t="shared" si="114"/>
        <v>2.5688073394495414</v>
      </c>
      <c r="Y351" s="115"/>
      <c r="Z351" s="113"/>
    </row>
    <row r="352" spans="1:26" ht="11.25" x14ac:dyDescent="0.2">
      <c r="A352" s="183" t="s">
        <v>14</v>
      </c>
      <c r="B352" s="189"/>
      <c r="C352" s="185"/>
      <c r="D352" s="185"/>
      <c r="E352" s="185"/>
      <c r="F352" s="185"/>
      <c r="G352" s="185"/>
      <c r="H352" s="185"/>
      <c r="I352" s="185">
        <v>2</v>
      </c>
      <c r="J352" s="186"/>
      <c r="K352" s="186"/>
      <c r="L352" s="186">
        <v>3</v>
      </c>
      <c r="M352" s="186"/>
      <c r="N352" s="186"/>
      <c r="O352" s="186">
        <v>1</v>
      </c>
      <c r="P352" s="186"/>
      <c r="Q352" s="186">
        <v>3</v>
      </c>
      <c r="R352" s="186">
        <v>5</v>
      </c>
      <c r="S352" s="186">
        <v>5</v>
      </c>
      <c r="T352" s="186">
        <v>1</v>
      </c>
      <c r="U352" s="186"/>
      <c r="V352" s="186"/>
      <c r="W352" s="181">
        <f t="shared" si="111"/>
        <v>20</v>
      </c>
      <c r="X352" s="182">
        <f t="shared" ref="X352:X359" si="115">W352/$W$363*100</f>
        <v>3.669724770642202</v>
      </c>
      <c r="Y352" s="115"/>
      <c r="Z352" s="113"/>
    </row>
    <row r="353" spans="1:27" ht="11.25" x14ac:dyDescent="0.2">
      <c r="A353" s="183" t="s">
        <v>15</v>
      </c>
      <c r="B353" s="189"/>
      <c r="C353" s="185"/>
      <c r="D353" s="185"/>
      <c r="E353" s="185"/>
      <c r="F353" s="185"/>
      <c r="G353" s="185"/>
      <c r="H353" s="185"/>
      <c r="I353" s="185">
        <v>2</v>
      </c>
      <c r="J353" s="186">
        <v>5</v>
      </c>
      <c r="K353" s="186">
        <v>3</v>
      </c>
      <c r="L353" s="186">
        <v>4</v>
      </c>
      <c r="M353" s="186"/>
      <c r="N353" s="186">
        <v>2</v>
      </c>
      <c r="O353" s="186"/>
      <c r="P353" s="186">
        <v>4</v>
      </c>
      <c r="Q353" s="186"/>
      <c r="R353" s="186"/>
      <c r="S353" s="186"/>
      <c r="T353" s="186"/>
      <c r="U353" s="186"/>
      <c r="V353" s="186"/>
      <c r="W353" s="181">
        <f t="shared" si="111"/>
        <v>20</v>
      </c>
      <c r="X353" s="182">
        <f t="shared" si="115"/>
        <v>3.669724770642202</v>
      </c>
      <c r="Y353" s="115"/>
      <c r="Z353" s="113"/>
    </row>
    <row r="354" spans="1:27" ht="11.25" x14ac:dyDescent="0.2">
      <c r="A354" s="183" t="s">
        <v>16</v>
      </c>
      <c r="B354" s="184"/>
      <c r="C354" s="185"/>
      <c r="D354" s="185"/>
      <c r="E354" s="185"/>
      <c r="F354" s="185"/>
      <c r="G354" s="185"/>
      <c r="H354" s="185"/>
      <c r="I354" s="185">
        <v>2</v>
      </c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1">
        <f t="shared" si="111"/>
        <v>2</v>
      </c>
      <c r="X354" s="182">
        <f t="shared" si="115"/>
        <v>0.3669724770642202</v>
      </c>
      <c r="Y354" s="115"/>
      <c r="Z354" s="113"/>
    </row>
    <row r="355" spans="1:27" ht="11.25" x14ac:dyDescent="0.2">
      <c r="A355" s="183" t="s">
        <v>30</v>
      </c>
      <c r="B355" s="184"/>
      <c r="C355" s="185"/>
      <c r="D355" s="185"/>
      <c r="E355" s="185"/>
      <c r="F355" s="185"/>
      <c r="G355" s="185"/>
      <c r="H355" s="185">
        <v>1</v>
      </c>
      <c r="I355" s="185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>
        <v>1</v>
      </c>
      <c r="V355" s="186"/>
      <c r="W355" s="181">
        <f t="shared" si="111"/>
        <v>2</v>
      </c>
      <c r="X355" s="182">
        <f t="shared" si="115"/>
        <v>0.3669724770642202</v>
      </c>
      <c r="Y355" s="115"/>
      <c r="Z355" s="113"/>
    </row>
    <row r="356" spans="1:27" ht="11.25" x14ac:dyDescent="0.2">
      <c r="A356" s="183" t="s">
        <v>17</v>
      </c>
      <c r="B356" s="189"/>
      <c r="C356" s="185"/>
      <c r="D356" s="185"/>
      <c r="E356" s="185"/>
      <c r="F356" s="185"/>
      <c r="G356" s="185"/>
      <c r="H356" s="185">
        <v>1</v>
      </c>
      <c r="I356" s="185">
        <v>1</v>
      </c>
      <c r="J356" s="186">
        <v>2</v>
      </c>
      <c r="K356" s="186"/>
      <c r="L356" s="186">
        <v>3</v>
      </c>
      <c r="M356" s="186">
        <v>4</v>
      </c>
      <c r="N356" s="186">
        <v>5</v>
      </c>
      <c r="O356" s="186">
        <v>3</v>
      </c>
      <c r="P356" s="186">
        <v>2</v>
      </c>
      <c r="Q356" s="186">
        <v>3</v>
      </c>
      <c r="R356" s="186"/>
      <c r="S356" s="186">
        <v>1</v>
      </c>
      <c r="T356" s="186"/>
      <c r="U356" s="186"/>
      <c r="V356" s="186"/>
      <c r="W356" s="181">
        <f t="shared" si="111"/>
        <v>25</v>
      </c>
      <c r="X356" s="182">
        <f t="shared" si="115"/>
        <v>4.5871559633027523</v>
      </c>
      <c r="Y356" s="115"/>
      <c r="Z356" s="113"/>
    </row>
    <row r="357" spans="1:27" ht="11.25" x14ac:dyDescent="0.2">
      <c r="A357" s="183" t="s">
        <v>18</v>
      </c>
      <c r="B357" s="184"/>
      <c r="C357" s="185"/>
      <c r="D357" s="185"/>
      <c r="E357" s="185"/>
      <c r="F357" s="185"/>
      <c r="G357" s="185"/>
      <c r="H357" s="185"/>
      <c r="I357" s="185">
        <v>1</v>
      </c>
      <c r="J357" s="186"/>
      <c r="K357" s="186"/>
      <c r="L357" s="186"/>
      <c r="M357" s="186"/>
      <c r="N357" s="186"/>
      <c r="O357" s="186"/>
      <c r="P357" s="186">
        <v>2</v>
      </c>
      <c r="Q357" s="186"/>
      <c r="R357" s="186">
        <v>1</v>
      </c>
      <c r="S357" s="186">
        <v>2</v>
      </c>
      <c r="T357" s="186">
        <v>1</v>
      </c>
      <c r="U357" s="186"/>
      <c r="V357" s="186"/>
      <c r="W357" s="181">
        <f t="shared" si="111"/>
        <v>7</v>
      </c>
      <c r="X357" s="182">
        <f t="shared" si="115"/>
        <v>1.2844036697247707</v>
      </c>
      <c r="Y357" s="115"/>
      <c r="Z357" s="113"/>
    </row>
    <row r="358" spans="1:27" ht="11.25" x14ac:dyDescent="0.2">
      <c r="A358" s="183" t="s">
        <v>136</v>
      </c>
      <c r="B358" s="184"/>
      <c r="C358" s="185"/>
      <c r="D358" s="185"/>
      <c r="E358" s="185"/>
      <c r="F358" s="185"/>
      <c r="G358" s="185"/>
      <c r="H358" s="185"/>
      <c r="I358" s="185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>
        <v>1</v>
      </c>
      <c r="U358" s="186"/>
      <c r="V358" s="186"/>
      <c r="W358" s="181">
        <f t="shared" si="111"/>
        <v>1</v>
      </c>
      <c r="X358" s="182">
        <f t="shared" si="115"/>
        <v>0.1834862385321101</v>
      </c>
      <c r="Y358" s="115"/>
      <c r="Z358" s="113"/>
    </row>
    <row r="359" spans="1:27" ht="11.25" x14ac:dyDescent="0.2">
      <c r="A359" s="183" t="s">
        <v>19</v>
      </c>
      <c r="B359" s="189"/>
      <c r="C359" s="185"/>
      <c r="D359" s="185"/>
      <c r="E359" s="185"/>
      <c r="F359" s="185"/>
      <c r="G359" s="185"/>
      <c r="H359" s="185"/>
      <c r="I359" s="185">
        <v>3</v>
      </c>
      <c r="J359" s="186">
        <v>3</v>
      </c>
      <c r="K359" s="186">
        <v>2</v>
      </c>
      <c r="L359" s="186">
        <v>4</v>
      </c>
      <c r="M359" s="186">
        <v>9</v>
      </c>
      <c r="N359" s="186">
        <v>1</v>
      </c>
      <c r="O359" s="186">
        <v>3</v>
      </c>
      <c r="P359" s="186">
        <v>4</v>
      </c>
      <c r="Q359" s="186">
        <v>11</v>
      </c>
      <c r="R359" s="186">
        <v>7</v>
      </c>
      <c r="S359" s="186">
        <v>12</v>
      </c>
      <c r="T359" s="186">
        <v>5</v>
      </c>
      <c r="U359" s="186">
        <v>3</v>
      </c>
      <c r="V359" s="186">
        <v>10</v>
      </c>
      <c r="W359" s="181">
        <f t="shared" si="111"/>
        <v>77</v>
      </c>
      <c r="X359" s="182">
        <f t="shared" si="115"/>
        <v>14.128440366972479</v>
      </c>
      <c r="Y359" s="115"/>
      <c r="Z359" s="113"/>
    </row>
    <row r="360" spans="1:27" ht="11.25" x14ac:dyDescent="0.2">
      <c r="A360" s="183" t="s">
        <v>20</v>
      </c>
      <c r="B360" s="184"/>
      <c r="C360" s="185"/>
      <c r="D360" s="185"/>
      <c r="E360" s="185"/>
      <c r="F360" s="185"/>
      <c r="G360" s="185"/>
      <c r="H360" s="185"/>
      <c r="I360" s="185"/>
      <c r="J360" s="186">
        <v>1</v>
      </c>
      <c r="K360" s="186"/>
      <c r="L360" s="186"/>
      <c r="M360" s="186">
        <v>1</v>
      </c>
      <c r="N360" s="186"/>
      <c r="O360" s="186"/>
      <c r="P360" s="186"/>
      <c r="Q360" s="186"/>
      <c r="R360" s="186"/>
      <c r="S360" s="186"/>
      <c r="T360" s="186">
        <v>1</v>
      </c>
      <c r="U360" s="186">
        <v>1</v>
      </c>
      <c r="V360" s="186"/>
      <c r="W360" s="181">
        <f t="shared" si="111"/>
        <v>4</v>
      </c>
      <c r="X360" s="182">
        <f>W360/$W$363*100</f>
        <v>0.73394495412844041</v>
      </c>
      <c r="Z360" s="115"/>
      <c r="AA360" s="113"/>
    </row>
    <row r="361" spans="1:27" ht="11.25" x14ac:dyDescent="0.2">
      <c r="A361" s="183" t="s">
        <v>21</v>
      </c>
      <c r="B361" s="184"/>
      <c r="C361" s="185"/>
      <c r="D361" s="185"/>
      <c r="E361" s="185"/>
      <c r="F361" s="185"/>
      <c r="G361" s="185"/>
      <c r="H361" s="185"/>
      <c r="I361" s="185"/>
      <c r="J361" s="186">
        <v>4</v>
      </c>
      <c r="K361" s="186">
        <v>3</v>
      </c>
      <c r="L361" s="186"/>
      <c r="M361" s="186">
        <v>1</v>
      </c>
      <c r="N361" s="186"/>
      <c r="O361" s="186">
        <v>1</v>
      </c>
      <c r="P361" s="186">
        <v>1</v>
      </c>
      <c r="Q361" s="186">
        <v>1</v>
      </c>
      <c r="R361" s="186">
        <v>2</v>
      </c>
      <c r="S361" s="186">
        <v>1</v>
      </c>
      <c r="T361" s="186"/>
      <c r="U361" s="186"/>
      <c r="V361" s="186"/>
      <c r="W361" s="181">
        <f t="shared" si="111"/>
        <v>14</v>
      </c>
      <c r="X361" s="182">
        <f>W361/$W$363*100</f>
        <v>2.5688073394495414</v>
      </c>
      <c r="Z361" s="115"/>
      <c r="AA361" s="113"/>
    </row>
    <row r="362" spans="1:27" ht="12" thickBot="1" x14ac:dyDescent="0.25">
      <c r="A362" s="190" t="s">
        <v>22</v>
      </c>
      <c r="B362" s="191"/>
      <c r="C362" s="192"/>
      <c r="D362" s="192"/>
      <c r="E362" s="192"/>
      <c r="F362" s="192"/>
      <c r="G362" s="192"/>
      <c r="H362" s="192"/>
      <c r="I362" s="192">
        <v>6</v>
      </c>
      <c r="J362" s="193">
        <v>4</v>
      </c>
      <c r="K362" s="193">
        <v>6</v>
      </c>
      <c r="L362" s="193">
        <v>4</v>
      </c>
      <c r="M362" s="193">
        <v>6</v>
      </c>
      <c r="N362" s="193">
        <v>6</v>
      </c>
      <c r="O362" s="193">
        <v>14</v>
      </c>
      <c r="P362" s="193">
        <v>8</v>
      </c>
      <c r="Q362" s="193">
        <v>13</v>
      </c>
      <c r="R362" s="193">
        <v>12</v>
      </c>
      <c r="S362" s="193">
        <v>5</v>
      </c>
      <c r="T362" s="193">
        <v>2</v>
      </c>
      <c r="U362" s="193"/>
      <c r="V362" s="193"/>
      <c r="W362" s="195">
        <f t="shared" si="111"/>
        <v>86</v>
      </c>
      <c r="X362" s="196">
        <f>W362/$W$363*100</f>
        <v>15.779816513761469</v>
      </c>
    </row>
    <row r="363" spans="1:27" ht="12" thickTop="1" x14ac:dyDescent="0.2">
      <c r="A363" s="197" t="s">
        <v>4</v>
      </c>
      <c r="B363" s="198">
        <f t="shared" ref="B363:X363" si="116">SUM(B334:B362)</f>
        <v>0</v>
      </c>
      <c r="C363" s="199">
        <f t="shared" si="116"/>
        <v>0</v>
      </c>
      <c r="D363" s="199">
        <f>SUM(D334:D362)</f>
        <v>0</v>
      </c>
      <c r="E363" s="199">
        <f>SUM(E334:E362)</f>
        <v>0</v>
      </c>
      <c r="F363" s="199">
        <f t="shared" si="116"/>
        <v>0</v>
      </c>
      <c r="G363" s="199">
        <f t="shared" si="116"/>
        <v>0</v>
      </c>
      <c r="H363" s="199">
        <f t="shared" si="116"/>
        <v>9</v>
      </c>
      <c r="I363" s="199">
        <f t="shared" si="116"/>
        <v>34</v>
      </c>
      <c r="J363" s="199">
        <f t="shared" si="116"/>
        <v>32</v>
      </c>
      <c r="K363" s="199">
        <f t="shared" si="116"/>
        <v>34</v>
      </c>
      <c r="L363" s="199">
        <f t="shared" si="116"/>
        <v>37</v>
      </c>
      <c r="M363" s="199">
        <f t="shared" si="116"/>
        <v>38</v>
      </c>
      <c r="N363" s="199">
        <f t="shared" si="116"/>
        <v>37</v>
      </c>
      <c r="O363" s="199">
        <f t="shared" si="116"/>
        <v>47</v>
      </c>
      <c r="P363" s="199">
        <f t="shared" si="116"/>
        <v>49</v>
      </c>
      <c r="Q363" s="199">
        <f t="shared" si="116"/>
        <v>60</v>
      </c>
      <c r="R363" s="199">
        <f t="shared" si="116"/>
        <v>52</v>
      </c>
      <c r="S363" s="199">
        <f t="shared" si="116"/>
        <v>46</v>
      </c>
      <c r="T363" s="199">
        <f t="shared" si="116"/>
        <v>34</v>
      </c>
      <c r="U363" s="199">
        <f t="shared" si="116"/>
        <v>13</v>
      </c>
      <c r="V363" s="199">
        <f t="shared" si="116"/>
        <v>23</v>
      </c>
      <c r="W363" s="200">
        <f t="shared" si="116"/>
        <v>545</v>
      </c>
      <c r="X363" s="201">
        <f t="shared" si="116"/>
        <v>100.00000000000003</v>
      </c>
    </row>
    <row r="364" spans="1:27" ht="11.25" x14ac:dyDescent="0.2">
      <c r="A364" s="202"/>
      <c r="J364" s="11"/>
    </row>
    <row r="365" spans="1:27" ht="23.25" thickBot="1" x14ac:dyDescent="0.25">
      <c r="A365" s="205" t="s">
        <v>116</v>
      </c>
      <c r="B365" s="206" t="s">
        <v>38</v>
      </c>
      <c r="C365" s="207" t="s">
        <v>39</v>
      </c>
      <c r="D365" s="206" t="s">
        <v>52</v>
      </c>
      <c r="E365" s="208" t="s">
        <v>4</v>
      </c>
      <c r="G365" s="113"/>
      <c r="P365" s="115"/>
      <c r="Q365" s="113"/>
    </row>
    <row r="366" spans="1:27" ht="13.5" thickTop="1" x14ac:dyDescent="0.2">
      <c r="A366" s="209" t="s">
        <v>74</v>
      </c>
      <c r="B366" s="210">
        <v>24</v>
      </c>
      <c r="C366" s="178">
        <v>0</v>
      </c>
      <c r="D366" s="210">
        <f>E366</f>
        <v>24</v>
      </c>
      <c r="E366" s="211">
        <f t="shared" ref="E366:E390" si="117">B366+C366</f>
        <v>24</v>
      </c>
      <c r="P366" s="115"/>
      <c r="Q366" s="113"/>
    </row>
    <row r="367" spans="1:27" x14ac:dyDescent="0.2">
      <c r="A367" s="212" t="s">
        <v>75</v>
      </c>
      <c r="B367" s="189">
        <v>18</v>
      </c>
      <c r="C367" s="187">
        <v>0</v>
      </c>
      <c r="D367" s="189">
        <f t="shared" ref="D367:D389" si="118">D366+E367</f>
        <v>42</v>
      </c>
      <c r="E367" s="213">
        <f t="shared" si="117"/>
        <v>18</v>
      </c>
      <c r="I367" s="214"/>
      <c r="P367" s="115"/>
      <c r="Q367" s="113"/>
    </row>
    <row r="368" spans="1:27" x14ac:dyDescent="0.2">
      <c r="A368" s="212" t="s">
        <v>77</v>
      </c>
      <c r="B368" s="189">
        <v>31</v>
      </c>
      <c r="C368" s="187">
        <v>0</v>
      </c>
      <c r="D368" s="189">
        <f t="shared" si="118"/>
        <v>73</v>
      </c>
      <c r="E368" s="213">
        <f t="shared" si="117"/>
        <v>31</v>
      </c>
      <c r="P368" s="115"/>
      <c r="Q368" s="113"/>
    </row>
    <row r="369" spans="1:17" x14ac:dyDescent="0.2">
      <c r="A369" s="212" t="s">
        <v>76</v>
      </c>
      <c r="B369" s="189">
        <f t="shared" ref="B369:B388" si="119">Q50</f>
        <v>44</v>
      </c>
      <c r="C369" s="187">
        <f t="shared" ref="C369:C388" si="120">R50</f>
        <v>0</v>
      </c>
      <c r="D369" s="189">
        <f t="shared" si="118"/>
        <v>117</v>
      </c>
      <c r="E369" s="213">
        <f t="shared" si="117"/>
        <v>44</v>
      </c>
      <c r="P369" s="115"/>
      <c r="Q369" s="113"/>
    </row>
    <row r="370" spans="1:17" x14ac:dyDescent="0.2">
      <c r="A370" s="212" t="s">
        <v>64</v>
      </c>
      <c r="B370" s="189">
        <f t="shared" si="119"/>
        <v>78</v>
      </c>
      <c r="C370" s="187">
        <f t="shared" si="120"/>
        <v>0</v>
      </c>
      <c r="D370" s="189">
        <f t="shared" si="118"/>
        <v>195</v>
      </c>
      <c r="E370" s="213">
        <f t="shared" si="117"/>
        <v>78</v>
      </c>
      <c r="P370" s="115"/>
      <c r="Q370" s="113"/>
    </row>
    <row r="371" spans="1:17" x14ac:dyDescent="0.2">
      <c r="A371" s="212" t="s">
        <v>65</v>
      </c>
      <c r="B371" s="189">
        <f t="shared" si="119"/>
        <v>153</v>
      </c>
      <c r="C371" s="187">
        <f t="shared" si="120"/>
        <v>0</v>
      </c>
      <c r="D371" s="189">
        <f t="shared" si="118"/>
        <v>348</v>
      </c>
      <c r="E371" s="213">
        <f t="shared" si="117"/>
        <v>153</v>
      </c>
      <c r="P371" s="115"/>
      <c r="Q371" s="113"/>
    </row>
    <row r="372" spans="1:17" x14ac:dyDescent="0.2">
      <c r="A372" s="212" t="s">
        <v>66</v>
      </c>
      <c r="B372" s="189">
        <f t="shared" si="119"/>
        <v>206</v>
      </c>
      <c r="C372" s="187">
        <f t="shared" si="120"/>
        <v>0</v>
      </c>
      <c r="D372" s="189">
        <f t="shared" si="118"/>
        <v>554</v>
      </c>
      <c r="E372" s="213">
        <f t="shared" si="117"/>
        <v>206</v>
      </c>
      <c r="P372" s="115"/>
      <c r="Q372" s="113"/>
    </row>
    <row r="373" spans="1:17" x14ac:dyDescent="0.2">
      <c r="A373" s="212" t="s">
        <v>67</v>
      </c>
      <c r="B373" s="189">
        <f t="shared" si="119"/>
        <v>186</v>
      </c>
      <c r="C373" s="187">
        <f t="shared" si="120"/>
        <v>0</v>
      </c>
      <c r="D373" s="189">
        <f t="shared" si="118"/>
        <v>740</v>
      </c>
      <c r="E373" s="213">
        <f t="shared" si="117"/>
        <v>186</v>
      </c>
      <c r="P373" s="115"/>
      <c r="Q373" s="113"/>
    </row>
    <row r="374" spans="1:17" x14ac:dyDescent="0.2">
      <c r="A374" s="212" t="s">
        <v>68</v>
      </c>
      <c r="B374" s="189">
        <f t="shared" si="119"/>
        <v>197</v>
      </c>
      <c r="C374" s="187">
        <f t="shared" si="120"/>
        <v>9</v>
      </c>
      <c r="D374" s="189">
        <f t="shared" si="118"/>
        <v>946</v>
      </c>
      <c r="E374" s="213">
        <f t="shared" si="117"/>
        <v>206</v>
      </c>
      <c r="P374" s="115"/>
      <c r="Q374" s="113"/>
    </row>
    <row r="375" spans="1:17" x14ac:dyDescent="0.2">
      <c r="A375" s="212" t="s">
        <v>69</v>
      </c>
      <c r="B375" s="189">
        <f t="shared" si="119"/>
        <v>193</v>
      </c>
      <c r="C375" s="187">
        <f t="shared" si="120"/>
        <v>34</v>
      </c>
      <c r="D375" s="189">
        <f t="shared" si="118"/>
        <v>1173</v>
      </c>
      <c r="E375" s="213">
        <f t="shared" si="117"/>
        <v>227</v>
      </c>
      <c r="P375" s="115"/>
      <c r="Q375" s="113"/>
    </row>
    <row r="376" spans="1:17" x14ac:dyDescent="0.2">
      <c r="A376" s="212" t="s">
        <v>70</v>
      </c>
      <c r="B376" s="189">
        <f t="shared" si="119"/>
        <v>172</v>
      </c>
      <c r="C376" s="187">
        <f t="shared" si="120"/>
        <v>32</v>
      </c>
      <c r="D376" s="189">
        <f t="shared" si="118"/>
        <v>1377</v>
      </c>
      <c r="E376" s="213">
        <f t="shared" si="117"/>
        <v>204</v>
      </c>
      <c r="P376" s="115"/>
      <c r="Q376" s="113"/>
    </row>
    <row r="377" spans="1:17" x14ac:dyDescent="0.2">
      <c r="A377" s="212" t="s">
        <v>71</v>
      </c>
      <c r="B377" s="189">
        <f t="shared" si="119"/>
        <v>197</v>
      </c>
      <c r="C377" s="187">
        <f t="shared" si="120"/>
        <v>34</v>
      </c>
      <c r="D377" s="189">
        <f t="shared" si="118"/>
        <v>1608</v>
      </c>
      <c r="E377" s="213">
        <f t="shared" si="117"/>
        <v>231</v>
      </c>
      <c r="P377" s="115"/>
      <c r="Q377" s="113"/>
    </row>
    <row r="378" spans="1:17" x14ac:dyDescent="0.2">
      <c r="A378" s="212" t="s">
        <v>72</v>
      </c>
      <c r="B378" s="189">
        <f t="shared" si="119"/>
        <v>222</v>
      </c>
      <c r="C378" s="187">
        <f t="shared" si="120"/>
        <v>37</v>
      </c>
      <c r="D378" s="189">
        <f t="shared" si="118"/>
        <v>1867</v>
      </c>
      <c r="E378" s="213">
        <f t="shared" si="117"/>
        <v>259</v>
      </c>
      <c r="P378" s="115"/>
      <c r="Q378" s="113"/>
    </row>
    <row r="379" spans="1:17" x14ac:dyDescent="0.2">
      <c r="A379" s="212" t="s">
        <v>73</v>
      </c>
      <c r="B379" s="189">
        <f t="shared" si="119"/>
        <v>212</v>
      </c>
      <c r="C379" s="187">
        <f t="shared" si="120"/>
        <v>38</v>
      </c>
      <c r="D379" s="189">
        <f t="shared" si="118"/>
        <v>2117</v>
      </c>
      <c r="E379" s="213">
        <f t="shared" si="117"/>
        <v>250</v>
      </c>
      <c r="P379" s="115"/>
      <c r="Q379" s="113"/>
    </row>
    <row r="380" spans="1:17" x14ac:dyDescent="0.2">
      <c r="A380" s="212" t="s">
        <v>78</v>
      </c>
      <c r="B380" s="189">
        <f t="shared" si="119"/>
        <v>163</v>
      </c>
      <c r="C380" s="187">
        <f t="shared" si="120"/>
        <v>37</v>
      </c>
      <c r="D380" s="189">
        <f t="shared" si="118"/>
        <v>2317</v>
      </c>
      <c r="E380" s="213">
        <f t="shared" si="117"/>
        <v>200</v>
      </c>
      <c r="P380" s="115"/>
      <c r="Q380" s="113"/>
    </row>
    <row r="381" spans="1:17" x14ac:dyDescent="0.2">
      <c r="A381" s="242" t="s">
        <v>87</v>
      </c>
      <c r="B381" s="243">
        <f t="shared" si="119"/>
        <v>173</v>
      </c>
      <c r="C381" s="244">
        <f t="shared" si="120"/>
        <v>47</v>
      </c>
      <c r="D381" s="189">
        <f t="shared" si="118"/>
        <v>2537</v>
      </c>
      <c r="E381" s="245">
        <f t="shared" si="117"/>
        <v>220</v>
      </c>
      <c r="P381" s="115"/>
      <c r="Q381" s="113"/>
    </row>
    <row r="382" spans="1:17" x14ac:dyDescent="0.2">
      <c r="A382" s="242" t="s">
        <v>96</v>
      </c>
      <c r="B382" s="243">
        <f t="shared" si="119"/>
        <v>168</v>
      </c>
      <c r="C382" s="244">
        <f t="shared" si="120"/>
        <v>49</v>
      </c>
      <c r="D382" s="189">
        <f t="shared" si="118"/>
        <v>2754</v>
      </c>
      <c r="E382" s="245">
        <f t="shared" si="117"/>
        <v>217</v>
      </c>
      <c r="P382" s="115"/>
      <c r="Q382" s="113"/>
    </row>
    <row r="383" spans="1:17" x14ac:dyDescent="0.2">
      <c r="A383" s="242" t="s">
        <v>99</v>
      </c>
      <c r="B383" s="243">
        <f t="shared" si="119"/>
        <v>130</v>
      </c>
      <c r="C383" s="244">
        <f t="shared" si="120"/>
        <v>60</v>
      </c>
      <c r="D383" s="189">
        <f t="shared" si="118"/>
        <v>2944</v>
      </c>
      <c r="E383" s="245">
        <f t="shared" si="117"/>
        <v>190</v>
      </c>
      <c r="P383" s="115"/>
      <c r="Q383" s="113"/>
    </row>
    <row r="384" spans="1:17" x14ac:dyDescent="0.2">
      <c r="A384" s="242" t="s">
        <v>100</v>
      </c>
      <c r="B384" s="243">
        <f t="shared" si="119"/>
        <v>106</v>
      </c>
      <c r="C384" s="244">
        <f t="shared" si="120"/>
        <v>52</v>
      </c>
      <c r="D384" s="189">
        <f t="shared" si="118"/>
        <v>3102</v>
      </c>
      <c r="E384" s="245">
        <f t="shared" si="117"/>
        <v>158</v>
      </c>
      <c r="P384" s="115"/>
      <c r="Q384" s="113"/>
    </row>
    <row r="385" spans="1:17" x14ac:dyDescent="0.2">
      <c r="A385" s="242" t="s">
        <v>101</v>
      </c>
      <c r="B385" s="243">
        <f t="shared" si="119"/>
        <v>117</v>
      </c>
      <c r="C385" s="244">
        <f t="shared" si="120"/>
        <v>46</v>
      </c>
      <c r="D385" s="189">
        <f t="shared" si="118"/>
        <v>3265</v>
      </c>
      <c r="E385" s="245">
        <f t="shared" si="117"/>
        <v>163</v>
      </c>
      <c r="P385" s="115"/>
      <c r="Q385" s="113"/>
    </row>
    <row r="386" spans="1:17" x14ac:dyDescent="0.2">
      <c r="A386" s="242" t="s">
        <v>109</v>
      </c>
      <c r="B386" s="243">
        <f t="shared" si="119"/>
        <v>99</v>
      </c>
      <c r="C386" s="244">
        <f t="shared" si="120"/>
        <v>34</v>
      </c>
      <c r="D386" s="189">
        <f t="shared" si="118"/>
        <v>3398</v>
      </c>
      <c r="E386" s="245">
        <f t="shared" si="117"/>
        <v>133</v>
      </c>
      <c r="P386" s="115"/>
      <c r="Q386" s="113"/>
    </row>
    <row r="387" spans="1:17" x14ac:dyDescent="0.2">
      <c r="A387" s="242" t="s">
        <v>110</v>
      </c>
      <c r="B387" s="243">
        <f t="shared" si="119"/>
        <v>37</v>
      </c>
      <c r="C387" s="244">
        <f t="shared" si="120"/>
        <v>13</v>
      </c>
      <c r="D387" s="189">
        <f t="shared" si="118"/>
        <v>3448</v>
      </c>
      <c r="E387" s="245">
        <f t="shared" si="117"/>
        <v>50</v>
      </c>
      <c r="P387" s="115"/>
      <c r="Q387" s="113"/>
    </row>
    <row r="388" spans="1:17" x14ac:dyDescent="0.2">
      <c r="A388" s="242" t="s">
        <v>111</v>
      </c>
      <c r="B388" s="243">
        <f t="shared" si="119"/>
        <v>68</v>
      </c>
      <c r="C388" s="244">
        <f t="shared" si="120"/>
        <v>23</v>
      </c>
      <c r="D388" s="189">
        <f t="shared" si="118"/>
        <v>3539</v>
      </c>
      <c r="E388" s="245">
        <f t="shared" si="117"/>
        <v>91</v>
      </c>
      <c r="P388" s="115"/>
      <c r="Q388" s="113"/>
    </row>
    <row r="389" spans="1:17" ht="13.5" thickBot="1" x14ac:dyDescent="0.25">
      <c r="A389" s="237" t="s">
        <v>115</v>
      </c>
      <c r="B389" s="238" t="e">
        <f>#REF!</f>
        <v>#REF!</v>
      </c>
      <c r="C389" s="194" t="e">
        <f>#REF!</f>
        <v>#REF!</v>
      </c>
      <c r="D389" s="239" t="e">
        <f t="shared" si="118"/>
        <v>#REF!</v>
      </c>
      <c r="E389" s="239" t="e">
        <f t="shared" si="117"/>
        <v>#REF!</v>
      </c>
    </row>
    <row r="390" spans="1:17" ht="14.25" thickTop="1" thickBot="1" x14ac:dyDescent="0.25">
      <c r="A390" s="215" t="s">
        <v>4</v>
      </c>
      <c r="B390" s="216" t="e">
        <f>SUM(B366:B389)</f>
        <v>#REF!</v>
      </c>
      <c r="C390" s="217" t="e">
        <f>SUM(C366:C389)</f>
        <v>#REF!</v>
      </c>
      <c r="D390" s="216"/>
      <c r="E390" s="218" t="e">
        <f t="shared" si="117"/>
        <v>#REF!</v>
      </c>
    </row>
    <row r="391" spans="1:17" ht="13.5" thickTop="1" x14ac:dyDescent="0.2">
      <c r="A391" s="11" t="s">
        <v>60</v>
      </c>
    </row>
  </sheetData>
  <phoneticPr fontId="0" type="noConversion"/>
  <conditionalFormatting sqref="F258:G275 B256:E275 F256:J257 B233:J252 J258:J275 B279:J298 B49:J68 B277:J277">
    <cfRule type="cellIs" dxfId="74" priority="16" stopIfTrue="1" operator="equal">
      <formula>0</formula>
    </cfRule>
  </conditionalFormatting>
  <conditionalFormatting sqref="H258:I275">
    <cfRule type="cellIs" dxfId="73" priority="15" stopIfTrue="1" operator="equal">
      <formula>0</formula>
    </cfRule>
  </conditionalFormatting>
  <conditionalFormatting sqref="B118:I137">
    <cfRule type="cellIs" dxfId="72" priority="14" stopIfTrue="1" operator="equal">
      <formula>0</formula>
    </cfRule>
  </conditionalFormatting>
  <conditionalFormatting sqref="B187:I206">
    <cfRule type="cellIs" dxfId="71" priority="12" stopIfTrue="1" operator="equal">
      <formula>0</formula>
    </cfRule>
  </conditionalFormatting>
  <conditionalFormatting sqref="B141:I160">
    <cfRule type="cellIs" dxfId="70" priority="11" stopIfTrue="1" operator="equal">
      <formula>0</formula>
    </cfRule>
  </conditionalFormatting>
  <conditionalFormatting sqref="B164:I183">
    <cfRule type="cellIs" dxfId="69" priority="10" stopIfTrue="1" operator="equal">
      <formula>0</formula>
    </cfRule>
  </conditionalFormatting>
  <conditionalFormatting sqref="B69:J69">
    <cfRule type="cellIs" dxfId="68" priority="9" stopIfTrue="1" operator="equal">
      <formula>0</formula>
    </cfRule>
  </conditionalFormatting>
  <conditionalFormatting sqref="B138:I138">
    <cfRule type="cellIs" dxfId="67" priority="8" stopIfTrue="1" operator="equal">
      <formula>0</formula>
    </cfRule>
  </conditionalFormatting>
  <conditionalFormatting sqref="B161:I161">
    <cfRule type="cellIs" dxfId="66" priority="7" stopIfTrue="1" operator="equal">
      <formula>0</formula>
    </cfRule>
  </conditionalFormatting>
  <conditionalFormatting sqref="B184:I184">
    <cfRule type="cellIs" dxfId="65" priority="6" stopIfTrue="1" operator="equal">
      <formula>0</formula>
    </cfRule>
  </conditionalFormatting>
  <conditionalFormatting sqref="B207:I207">
    <cfRule type="cellIs" dxfId="64" priority="5" stopIfTrue="1" operator="equal">
      <formula>0</formula>
    </cfRule>
  </conditionalFormatting>
  <conditionalFormatting sqref="B253:J253">
    <cfRule type="cellIs" dxfId="63" priority="4" stopIfTrue="1" operator="equal">
      <formula>0</formula>
    </cfRule>
  </conditionalFormatting>
  <conditionalFormatting sqref="J276 B276:G276">
    <cfRule type="cellIs" dxfId="62" priority="3" stopIfTrue="1" operator="equal">
      <formula>0</formula>
    </cfRule>
  </conditionalFormatting>
  <conditionalFormatting sqref="H276:I276">
    <cfRule type="cellIs" dxfId="61" priority="2" stopIfTrue="1" operator="equal">
      <formula>0</formula>
    </cfRule>
  </conditionalFormatting>
  <conditionalFormatting sqref="B299:J299">
    <cfRule type="cellIs" dxfId="6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9"/>
  <sheetViews>
    <sheetView topLeftCell="A19" zoomScaleNormal="100" workbookViewId="0">
      <selection activeCell="A37" sqref="A37"/>
    </sheetView>
  </sheetViews>
  <sheetFormatPr defaultRowHeight="11.25" x14ac:dyDescent="0.2"/>
  <cols>
    <col min="1" max="1" width="13.85546875" style="6" customWidth="1"/>
    <col min="2" max="87" width="9.28515625" style="6" customWidth="1"/>
    <col min="88" max="16384" width="9.140625" style="6"/>
  </cols>
  <sheetData>
    <row r="1" spans="1:16" ht="15.75" x14ac:dyDescent="0.25">
      <c r="A1" s="44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ht="34.5" thickBot="1" x14ac:dyDescent="0.25">
      <c r="A2" s="1" t="s">
        <v>94</v>
      </c>
      <c r="B2" s="4" t="s">
        <v>25</v>
      </c>
      <c r="C2" s="4" t="s">
        <v>1</v>
      </c>
      <c r="D2" s="4" t="s">
        <v>103</v>
      </c>
      <c r="E2" s="4" t="s">
        <v>29</v>
      </c>
      <c r="F2" s="4" t="s">
        <v>80</v>
      </c>
      <c r="G2" s="4" t="s">
        <v>2</v>
      </c>
      <c r="H2" s="8" t="s">
        <v>0</v>
      </c>
      <c r="I2" s="4" t="s">
        <v>23</v>
      </c>
      <c r="J2" s="5" t="s">
        <v>37</v>
      </c>
      <c r="K2" s="8" t="s">
        <v>3</v>
      </c>
      <c r="M2" s="1" t="str">
        <f t="shared" ref="M2:M18" si="0">A2</f>
        <v>Výukové pobyty Erasmus</v>
      </c>
      <c r="N2" s="3" t="str">
        <f t="shared" ref="N2:N11" si="1">K2</f>
        <v>UJEP</v>
      </c>
      <c r="P2" s="118" t="s">
        <v>94</v>
      </c>
    </row>
    <row r="3" spans="1:16" ht="12" thickTop="1" x14ac:dyDescent="0.2">
      <c r="A3" s="12" t="s">
        <v>40</v>
      </c>
      <c r="B3" s="13"/>
      <c r="C3" s="13">
        <v>5</v>
      </c>
      <c r="D3" s="13">
        <v>3</v>
      </c>
      <c r="E3" s="13"/>
      <c r="F3" s="13"/>
      <c r="G3" s="13">
        <v>2</v>
      </c>
      <c r="H3" s="14">
        <v>10</v>
      </c>
      <c r="I3" s="13"/>
      <c r="J3" s="15"/>
      <c r="K3" s="34">
        <f t="shared" ref="K3:K18" si="2">SUM(B3:J3)</f>
        <v>20</v>
      </c>
      <c r="M3" s="16" t="str">
        <f t="shared" si="0"/>
        <v>01/02</v>
      </c>
      <c r="N3" s="17">
        <f t="shared" si="1"/>
        <v>20</v>
      </c>
    </row>
    <row r="4" spans="1:16" x14ac:dyDescent="0.2">
      <c r="A4" s="7" t="s">
        <v>41</v>
      </c>
      <c r="B4" s="18"/>
      <c r="C4" s="18">
        <v>4</v>
      </c>
      <c r="D4" s="18">
        <v>8</v>
      </c>
      <c r="E4" s="18">
        <v>3</v>
      </c>
      <c r="F4" s="18"/>
      <c r="G4" s="18">
        <v>1</v>
      </c>
      <c r="H4" s="19">
        <v>15</v>
      </c>
      <c r="I4" s="18"/>
      <c r="J4" s="20"/>
      <c r="K4" s="35">
        <f t="shared" si="2"/>
        <v>31</v>
      </c>
      <c r="M4" s="22" t="str">
        <f t="shared" si="0"/>
        <v>02/03</v>
      </c>
      <c r="N4" s="21">
        <f t="shared" si="1"/>
        <v>31</v>
      </c>
    </row>
    <row r="5" spans="1:16" x14ac:dyDescent="0.2">
      <c r="A5" s="7" t="s">
        <v>42</v>
      </c>
      <c r="B5" s="18"/>
      <c r="C5" s="18">
        <v>2</v>
      </c>
      <c r="D5" s="18">
        <v>10</v>
      </c>
      <c r="E5" s="18">
        <v>1</v>
      </c>
      <c r="F5" s="18"/>
      <c r="G5" s="18">
        <v>2</v>
      </c>
      <c r="H5" s="19">
        <v>23</v>
      </c>
      <c r="I5" s="18"/>
      <c r="J5" s="20"/>
      <c r="K5" s="35">
        <f t="shared" si="2"/>
        <v>38</v>
      </c>
      <c r="M5" s="22" t="str">
        <f t="shared" si="0"/>
        <v>03/04</v>
      </c>
      <c r="N5" s="21">
        <f t="shared" si="1"/>
        <v>38</v>
      </c>
      <c r="O5" s="2"/>
    </row>
    <row r="6" spans="1:16" x14ac:dyDescent="0.2">
      <c r="A6" s="23" t="s">
        <v>43</v>
      </c>
      <c r="B6" s="18"/>
      <c r="C6" s="18">
        <v>3</v>
      </c>
      <c r="D6" s="18">
        <v>38</v>
      </c>
      <c r="E6" s="18">
        <v>13</v>
      </c>
      <c r="F6" s="18"/>
      <c r="G6" s="18">
        <v>6</v>
      </c>
      <c r="H6" s="19">
        <v>42</v>
      </c>
      <c r="I6" s="18"/>
      <c r="J6" s="20"/>
      <c r="K6" s="35">
        <f t="shared" si="2"/>
        <v>102</v>
      </c>
      <c r="M6" s="22" t="str">
        <f t="shared" si="0"/>
        <v>04/05</v>
      </c>
      <c r="N6" s="21">
        <f t="shared" si="1"/>
        <v>102</v>
      </c>
    </row>
    <row r="7" spans="1:16" x14ac:dyDescent="0.2">
      <c r="A7" s="23" t="s">
        <v>44</v>
      </c>
      <c r="B7" s="18">
        <v>4</v>
      </c>
      <c r="C7" s="18">
        <v>6</v>
      </c>
      <c r="D7" s="18">
        <v>23</v>
      </c>
      <c r="E7" s="18">
        <v>11</v>
      </c>
      <c r="F7" s="18">
        <v>1</v>
      </c>
      <c r="G7" s="18">
        <v>3</v>
      </c>
      <c r="H7" s="19">
        <v>33</v>
      </c>
      <c r="I7" s="18"/>
      <c r="J7" s="20"/>
      <c r="K7" s="35">
        <f t="shared" si="2"/>
        <v>81</v>
      </c>
      <c r="M7" s="22" t="str">
        <f t="shared" si="0"/>
        <v>05/06</v>
      </c>
      <c r="N7" s="21">
        <f t="shared" si="1"/>
        <v>81</v>
      </c>
    </row>
    <row r="8" spans="1:16" x14ac:dyDescent="0.2">
      <c r="A8" s="24" t="s">
        <v>46</v>
      </c>
      <c r="B8" s="25">
        <v>14</v>
      </c>
      <c r="C8" s="25">
        <v>9</v>
      </c>
      <c r="D8" s="25">
        <v>5</v>
      </c>
      <c r="E8" s="25">
        <v>4</v>
      </c>
      <c r="F8" s="25">
        <v>1</v>
      </c>
      <c r="G8" s="25">
        <v>6</v>
      </c>
      <c r="H8" s="26">
        <v>43</v>
      </c>
      <c r="I8" s="25">
        <v>7</v>
      </c>
      <c r="J8" s="27"/>
      <c r="K8" s="35">
        <f t="shared" si="2"/>
        <v>89</v>
      </c>
      <c r="M8" s="22" t="str">
        <f t="shared" si="0"/>
        <v>06/07</v>
      </c>
      <c r="N8" s="21">
        <f t="shared" si="1"/>
        <v>89</v>
      </c>
    </row>
    <row r="9" spans="1:16" x14ac:dyDescent="0.2">
      <c r="A9" s="23" t="s">
        <v>45</v>
      </c>
      <c r="B9" s="18">
        <v>20</v>
      </c>
      <c r="C9" s="18">
        <v>6</v>
      </c>
      <c r="D9" s="18">
        <v>7</v>
      </c>
      <c r="E9" s="18">
        <v>7</v>
      </c>
      <c r="F9" s="18"/>
      <c r="G9" s="18">
        <v>13</v>
      </c>
      <c r="H9" s="19">
        <v>20</v>
      </c>
      <c r="I9" s="18">
        <v>9</v>
      </c>
      <c r="J9" s="20"/>
      <c r="K9" s="35">
        <f t="shared" si="2"/>
        <v>82</v>
      </c>
      <c r="M9" s="22" t="str">
        <f t="shared" si="0"/>
        <v>07/08</v>
      </c>
      <c r="N9" s="21">
        <f t="shared" si="1"/>
        <v>82</v>
      </c>
    </row>
    <row r="10" spans="1:16" x14ac:dyDescent="0.2">
      <c r="A10" s="23" t="s">
        <v>47</v>
      </c>
      <c r="B10" s="18">
        <v>25</v>
      </c>
      <c r="C10" s="18">
        <v>6</v>
      </c>
      <c r="D10" s="18">
        <v>11</v>
      </c>
      <c r="E10" s="18">
        <v>14</v>
      </c>
      <c r="F10" s="18"/>
      <c r="G10" s="18">
        <v>10</v>
      </c>
      <c r="H10" s="19">
        <v>38</v>
      </c>
      <c r="I10" s="18">
        <v>8</v>
      </c>
      <c r="J10" s="20"/>
      <c r="K10" s="35">
        <f t="shared" si="2"/>
        <v>112</v>
      </c>
      <c r="M10" s="22" t="str">
        <f t="shared" si="0"/>
        <v>08/09</v>
      </c>
      <c r="N10" s="21">
        <f t="shared" si="1"/>
        <v>112</v>
      </c>
    </row>
    <row r="11" spans="1:16" x14ac:dyDescent="0.2">
      <c r="A11" s="24" t="s">
        <v>49</v>
      </c>
      <c r="B11" s="25">
        <v>27</v>
      </c>
      <c r="C11" s="25">
        <v>16</v>
      </c>
      <c r="D11" s="25">
        <v>8</v>
      </c>
      <c r="E11" s="25">
        <v>8</v>
      </c>
      <c r="F11" s="25"/>
      <c r="G11" s="25">
        <v>6</v>
      </c>
      <c r="H11" s="26">
        <v>16</v>
      </c>
      <c r="I11" s="25">
        <v>9</v>
      </c>
      <c r="J11" s="27"/>
      <c r="K11" s="35">
        <f t="shared" si="2"/>
        <v>90</v>
      </c>
      <c r="M11" s="22" t="str">
        <f t="shared" si="0"/>
        <v>09/10</v>
      </c>
      <c r="N11" s="21">
        <f t="shared" si="1"/>
        <v>90</v>
      </c>
    </row>
    <row r="12" spans="1:16" x14ac:dyDescent="0.2">
      <c r="A12" s="24" t="s">
        <v>53</v>
      </c>
      <c r="B12" s="25">
        <v>13</v>
      </c>
      <c r="C12" s="25">
        <v>19</v>
      </c>
      <c r="D12" s="25">
        <v>13</v>
      </c>
      <c r="E12" s="25">
        <v>6</v>
      </c>
      <c r="F12" s="25">
        <v>6</v>
      </c>
      <c r="G12" s="25">
        <v>7</v>
      </c>
      <c r="H12" s="26">
        <v>26</v>
      </c>
      <c r="I12" s="25">
        <v>2</v>
      </c>
      <c r="J12" s="27"/>
      <c r="K12" s="35">
        <f t="shared" si="2"/>
        <v>92</v>
      </c>
      <c r="M12" s="22" t="str">
        <f t="shared" si="0"/>
        <v>10/11</v>
      </c>
      <c r="N12" s="21">
        <f t="shared" ref="N12:N17" si="3">K12</f>
        <v>92</v>
      </c>
    </row>
    <row r="13" spans="1:16" x14ac:dyDescent="0.2">
      <c r="A13" s="24" t="s">
        <v>58</v>
      </c>
      <c r="B13" s="25">
        <v>18</v>
      </c>
      <c r="C13" s="25">
        <v>11</v>
      </c>
      <c r="D13" s="25">
        <v>17</v>
      </c>
      <c r="E13" s="25">
        <v>8</v>
      </c>
      <c r="F13" s="25">
        <v>3</v>
      </c>
      <c r="G13" s="25">
        <v>6</v>
      </c>
      <c r="H13" s="26">
        <v>20</v>
      </c>
      <c r="I13" s="25">
        <v>3</v>
      </c>
      <c r="J13" s="27"/>
      <c r="K13" s="35">
        <f t="shared" si="2"/>
        <v>86</v>
      </c>
      <c r="M13" s="22" t="str">
        <f t="shared" si="0"/>
        <v>11/12</v>
      </c>
      <c r="N13" s="21">
        <f t="shared" si="3"/>
        <v>86</v>
      </c>
    </row>
    <row r="14" spans="1:16" x14ac:dyDescent="0.2">
      <c r="A14" s="24" t="s">
        <v>79</v>
      </c>
      <c r="B14" s="25">
        <v>21</v>
      </c>
      <c r="C14" s="25">
        <v>17</v>
      </c>
      <c r="D14" s="25">
        <v>16</v>
      </c>
      <c r="E14" s="25">
        <v>9</v>
      </c>
      <c r="F14" s="25">
        <v>2</v>
      </c>
      <c r="G14" s="25">
        <v>6</v>
      </c>
      <c r="H14" s="26">
        <v>20</v>
      </c>
      <c r="I14" s="25">
        <v>4</v>
      </c>
      <c r="J14" s="27"/>
      <c r="K14" s="21">
        <f t="shared" si="2"/>
        <v>95</v>
      </c>
      <c r="M14" s="22" t="str">
        <f t="shared" si="0"/>
        <v>12/13</v>
      </c>
      <c r="N14" s="21">
        <f t="shared" si="3"/>
        <v>95</v>
      </c>
    </row>
    <row r="15" spans="1:16" x14ac:dyDescent="0.2">
      <c r="A15" s="24" t="s">
        <v>83</v>
      </c>
      <c r="B15" s="25">
        <v>22</v>
      </c>
      <c r="C15" s="25">
        <v>27</v>
      </c>
      <c r="D15" s="25">
        <v>21</v>
      </c>
      <c r="E15" s="25">
        <v>9</v>
      </c>
      <c r="F15" s="25">
        <v>2</v>
      </c>
      <c r="G15" s="25">
        <v>8</v>
      </c>
      <c r="H15" s="26">
        <v>18</v>
      </c>
      <c r="I15" s="25">
        <v>4</v>
      </c>
      <c r="J15" s="27"/>
      <c r="K15" s="21">
        <f t="shared" si="2"/>
        <v>111</v>
      </c>
      <c r="M15" s="22" t="str">
        <f t="shared" si="0"/>
        <v>13/14</v>
      </c>
      <c r="N15" s="21">
        <f t="shared" si="3"/>
        <v>111</v>
      </c>
    </row>
    <row r="16" spans="1:16" x14ac:dyDescent="0.2">
      <c r="A16" s="24" t="s">
        <v>86</v>
      </c>
      <c r="B16" s="25">
        <v>16</v>
      </c>
      <c r="C16" s="25">
        <v>21</v>
      </c>
      <c r="D16" s="25">
        <v>16</v>
      </c>
      <c r="E16" s="25">
        <v>7</v>
      </c>
      <c r="F16" s="25">
        <v>1</v>
      </c>
      <c r="G16" s="25">
        <v>5</v>
      </c>
      <c r="H16" s="26">
        <v>18</v>
      </c>
      <c r="I16" s="25">
        <v>3</v>
      </c>
      <c r="J16" s="27"/>
      <c r="K16" s="21">
        <f t="shared" si="2"/>
        <v>87</v>
      </c>
      <c r="M16" s="22" t="str">
        <f t="shared" si="0"/>
        <v>14/15</v>
      </c>
      <c r="N16" s="21">
        <f t="shared" si="3"/>
        <v>87</v>
      </c>
    </row>
    <row r="17" spans="1:16" x14ac:dyDescent="0.2">
      <c r="A17" s="24" t="s">
        <v>88</v>
      </c>
      <c r="B17" s="25">
        <v>20</v>
      </c>
      <c r="C17" s="25">
        <v>18</v>
      </c>
      <c r="D17" s="25">
        <v>9</v>
      </c>
      <c r="E17" s="25">
        <v>3</v>
      </c>
      <c r="F17" s="25">
        <v>3</v>
      </c>
      <c r="G17" s="25">
        <v>5</v>
      </c>
      <c r="H17" s="26">
        <v>15</v>
      </c>
      <c r="I17" s="25">
        <v>2</v>
      </c>
      <c r="J17" s="27"/>
      <c r="K17" s="21">
        <f t="shared" si="2"/>
        <v>75</v>
      </c>
      <c r="M17" s="22" t="str">
        <f t="shared" si="0"/>
        <v>15/16</v>
      </c>
      <c r="N17" s="21">
        <f t="shared" si="3"/>
        <v>75</v>
      </c>
    </row>
    <row r="18" spans="1:16" x14ac:dyDescent="0.2">
      <c r="A18" s="24" t="s">
        <v>98</v>
      </c>
      <c r="B18" s="25">
        <v>24</v>
      </c>
      <c r="C18" s="25">
        <v>16</v>
      </c>
      <c r="D18" s="25">
        <v>10</v>
      </c>
      <c r="E18" s="25">
        <v>6</v>
      </c>
      <c r="F18" s="25">
        <v>4</v>
      </c>
      <c r="G18" s="25">
        <v>7</v>
      </c>
      <c r="H18" s="26">
        <v>13</v>
      </c>
      <c r="I18" s="25">
        <v>3</v>
      </c>
      <c r="J18" s="27"/>
      <c r="K18" s="21">
        <f t="shared" si="2"/>
        <v>83</v>
      </c>
      <c r="M18" s="22" t="str">
        <f t="shared" si="0"/>
        <v>16/17</v>
      </c>
      <c r="N18" s="21">
        <f t="shared" ref="N18" si="4">K18</f>
        <v>83</v>
      </c>
    </row>
    <row r="19" spans="1:16" x14ac:dyDescent="0.2">
      <c r="A19" s="141" t="s">
        <v>102</v>
      </c>
      <c r="B19" s="142">
        <v>28</v>
      </c>
      <c r="C19" s="142">
        <v>20</v>
      </c>
      <c r="D19" s="142">
        <v>7</v>
      </c>
      <c r="E19" s="142">
        <v>1</v>
      </c>
      <c r="F19" s="142">
        <v>4</v>
      </c>
      <c r="G19" s="142">
        <v>7</v>
      </c>
      <c r="H19" s="143">
        <v>14</v>
      </c>
      <c r="I19" s="142">
        <v>2</v>
      </c>
      <c r="J19" s="297"/>
      <c r="K19" s="139">
        <f t="shared" ref="K19:K23" si="5">SUM(B19:J19)</f>
        <v>83</v>
      </c>
      <c r="L19" s="11"/>
      <c r="M19" s="22" t="str">
        <f t="shared" ref="M19:M23" si="6">A19</f>
        <v>17/18</v>
      </c>
      <c r="N19" s="21">
        <f t="shared" ref="N19:N23" si="7">K19</f>
        <v>83</v>
      </c>
    </row>
    <row r="20" spans="1:16" x14ac:dyDescent="0.2">
      <c r="A20" s="141" t="s">
        <v>104</v>
      </c>
      <c r="B20" s="142">
        <v>23</v>
      </c>
      <c r="C20" s="142">
        <v>16</v>
      </c>
      <c r="D20" s="142">
        <v>6</v>
      </c>
      <c r="E20" s="142">
        <v>1</v>
      </c>
      <c r="F20" s="142">
        <v>7</v>
      </c>
      <c r="G20" s="142">
        <v>8</v>
      </c>
      <c r="H20" s="143">
        <v>12</v>
      </c>
      <c r="I20" s="142">
        <v>3</v>
      </c>
      <c r="J20" s="297"/>
      <c r="K20" s="139">
        <f t="shared" si="5"/>
        <v>76</v>
      </c>
      <c r="L20" s="11"/>
      <c r="M20" s="22" t="str">
        <f t="shared" si="6"/>
        <v>18/19</v>
      </c>
      <c r="N20" s="21">
        <f t="shared" si="7"/>
        <v>76</v>
      </c>
    </row>
    <row r="21" spans="1:16" x14ac:dyDescent="0.2">
      <c r="A21" s="141" t="s">
        <v>106</v>
      </c>
      <c r="B21" s="142">
        <v>5</v>
      </c>
      <c r="C21" s="142">
        <v>6</v>
      </c>
      <c r="D21" s="142">
        <v>4</v>
      </c>
      <c r="E21" s="142">
        <v>3</v>
      </c>
      <c r="F21" s="142">
        <v>3</v>
      </c>
      <c r="G21" s="142">
        <v>1</v>
      </c>
      <c r="H21" s="143">
        <v>7</v>
      </c>
      <c r="I21" s="142">
        <v>0</v>
      </c>
      <c r="J21" s="297">
        <v>0</v>
      </c>
      <c r="K21" s="139">
        <f t="shared" si="5"/>
        <v>29</v>
      </c>
      <c r="L21" s="11"/>
      <c r="M21" s="22" t="str">
        <f t="shared" si="6"/>
        <v>19/20</v>
      </c>
      <c r="N21" s="21">
        <f t="shared" si="7"/>
        <v>29</v>
      </c>
    </row>
    <row r="22" spans="1:16" x14ac:dyDescent="0.2">
      <c r="A22" s="141" t="s">
        <v>113</v>
      </c>
      <c r="B22" s="142">
        <v>6</v>
      </c>
      <c r="C22" s="142">
        <v>0</v>
      </c>
      <c r="D22" s="142">
        <v>0</v>
      </c>
      <c r="E22" s="142">
        <v>0</v>
      </c>
      <c r="F22" s="142">
        <v>1</v>
      </c>
      <c r="G22" s="142">
        <v>0</v>
      </c>
      <c r="H22" s="143">
        <v>3</v>
      </c>
      <c r="I22" s="142">
        <v>0</v>
      </c>
      <c r="J22" s="297">
        <v>0</v>
      </c>
      <c r="K22" s="139">
        <f t="shared" si="5"/>
        <v>10</v>
      </c>
      <c r="L22" s="11"/>
      <c r="M22" s="22" t="str">
        <f t="shared" si="6"/>
        <v>20/21</v>
      </c>
      <c r="N22" s="21">
        <f t="shared" si="7"/>
        <v>10</v>
      </c>
    </row>
    <row r="23" spans="1:16" x14ac:dyDescent="0.2">
      <c r="A23" s="145" t="s">
        <v>114</v>
      </c>
      <c r="B23" s="253">
        <v>9</v>
      </c>
      <c r="C23" s="253">
        <v>4</v>
      </c>
      <c r="D23" s="253">
        <v>4</v>
      </c>
      <c r="E23" s="253">
        <v>1</v>
      </c>
      <c r="F23" s="253">
        <v>2</v>
      </c>
      <c r="G23" s="253">
        <v>2</v>
      </c>
      <c r="H23" s="253">
        <v>6</v>
      </c>
      <c r="I23" s="253">
        <v>0</v>
      </c>
      <c r="J23" s="253">
        <v>0</v>
      </c>
      <c r="K23" s="151">
        <f t="shared" si="5"/>
        <v>28</v>
      </c>
      <c r="L23" s="11"/>
      <c r="M23" s="33" t="str">
        <f t="shared" si="6"/>
        <v>21/22</v>
      </c>
      <c r="N23" s="32">
        <f t="shared" si="7"/>
        <v>28</v>
      </c>
    </row>
    <row r="24" spans="1:16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6" ht="23.25" thickBot="1" x14ac:dyDescent="0.25">
      <c r="A25" s="120" t="s">
        <v>95</v>
      </c>
      <c r="B25" s="121" t="s">
        <v>25</v>
      </c>
      <c r="C25" s="121" t="s">
        <v>1</v>
      </c>
      <c r="D25" s="121" t="s">
        <v>103</v>
      </c>
      <c r="E25" s="121" t="s">
        <v>29</v>
      </c>
      <c r="F25" s="121" t="s">
        <v>80</v>
      </c>
      <c r="G25" s="121" t="s">
        <v>2</v>
      </c>
      <c r="H25" s="122" t="s">
        <v>0</v>
      </c>
      <c r="I25" s="121" t="s">
        <v>23</v>
      </c>
      <c r="J25" s="230" t="s">
        <v>37</v>
      </c>
      <c r="K25" s="122" t="s">
        <v>3</v>
      </c>
      <c r="L25" s="11"/>
      <c r="M25" s="1" t="str">
        <f t="shared" ref="M25:M40" si="8">A25</f>
        <v>Školení Erasmus</v>
      </c>
      <c r="N25" s="3" t="str">
        <f t="shared" ref="N25:N34" si="9">K25</f>
        <v>UJEP</v>
      </c>
      <c r="P25" s="118" t="s">
        <v>95</v>
      </c>
    </row>
    <row r="26" spans="1:16" ht="12" thickTop="1" x14ac:dyDescent="0.2">
      <c r="A26" s="126" t="s">
        <v>40</v>
      </c>
      <c r="B26" s="127"/>
      <c r="C26" s="127"/>
      <c r="D26" s="127"/>
      <c r="E26" s="127"/>
      <c r="F26" s="127"/>
      <c r="G26" s="127"/>
      <c r="H26" s="128"/>
      <c r="I26" s="127"/>
      <c r="J26" s="231"/>
      <c r="K26" s="130">
        <f t="shared" ref="K26:K46" si="10">SUM(B26:J26)</f>
        <v>0</v>
      </c>
      <c r="L26" s="11"/>
      <c r="M26" s="16" t="str">
        <f t="shared" si="8"/>
        <v>01/02</v>
      </c>
      <c r="N26" s="17">
        <f t="shared" si="9"/>
        <v>0</v>
      </c>
    </row>
    <row r="27" spans="1:16" x14ac:dyDescent="0.2">
      <c r="A27" s="133" t="s">
        <v>41</v>
      </c>
      <c r="B27" s="134"/>
      <c r="C27" s="134"/>
      <c r="D27" s="134"/>
      <c r="E27" s="134"/>
      <c r="F27" s="134"/>
      <c r="G27" s="134"/>
      <c r="H27" s="135"/>
      <c r="I27" s="134"/>
      <c r="J27" s="232"/>
      <c r="K27" s="137">
        <f t="shared" si="10"/>
        <v>0</v>
      </c>
      <c r="L27" s="11"/>
      <c r="M27" s="22" t="str">
        <f t="shared" si="8"/>
        <v>02/03</v>
      </c>
      <c r="N27" s="21">
        <f t="shared" si="9"/>
        <v>0</v>
      </c>
    </row>
    <row r="28" spans="1:16" x14ac:dyDescent="0.2">
      <c r="A28" s="133" t="s">
        <v>42</v>
      </c>
      <c r="B28" s="134"/>
      <c r="C28" s="134"/>
      <c r="D28" s="134"/>
      <c r="E28" s="134"/>
      <c r="F28" s="134"/>
      <c r="G28" s="134"/>
      <c r="H28" s="135"/>
      <c r="I28" s="134"/>
      <c r="J28" s="232"/>
      <c r="K28" s="137">
        <f t="shared" si="10"/>
        <v>0</v>
      </c>
      <c r="L28" s="11"/>
      <c r="M28" s="22" t="str">
        <f t="shared" si="8"/>
        <v>03/04</v>
      </c>
      <c r="N28" s="21">
        <f t="shared" si="9"/>
        <v>0</v>
      </c>
    </row>
    <row r="29" spans="1:16" x14ac:dyDescent="0.2">
      <c r="A29" s="140" t="s">
        <v>43</v>
      </c>
      <c r="B29" s="134"/>
      <c r="C29" s="134"/>
      <c r="D29" s="134"/>
      <c r="E29" s="134"/>
      <c r="F29" s="134"/>
      <c r="G29" s="134"/>
      <c r="H29" s="135"/>
      <c r="I29" s="134"/>
      <c r="J29" s="232"/>
      <c r="K29" s="137">
        <f t="shared" si="10"/>
        <v>0</v>
      </c>
      <c r="L29" s="11"/>
      <c r="M29" s="22" t="str">
        <f t="shared" si="8"/>
        <v>04/05</v>
      </c>
      <c r="N29" s="21">
        <f t="shared" si="9"/>
        <v>0</v>
      </c>
    </row>
    <row r="30" spans="1:16" x14ac:dyDescent="0.2">
      <c r="A30" s="140" t="s">
        <v>44</v>
      </c>
      <c r="B30" s="134"/>
      <c r="C30" s="134"/>
      <c r="D30" s="134"/>
      <c r="E30" s="134"/>
      <c r="F30" s="134"/>
      <c r="G30" s="134"/>
      <c r="H30" s="135"/>
      <c r="I30" s="134"/>
      <c r="J30" s="232"/>
      <c r="K30" s="137">
        <f t="shared" si="10"/>
        <v>0</v>
      </c>
      <c r="L30" s="11"/>
      <c r="M30" s="22" t="str">
        <f t="shared" si="8"/>
        <v>05/06</v>
      </c>
      <c r="N30" s="21">
        <f t="shared" si="9"/>
        <v>0</v>
      </c>
    </row>
    <row r="31" spans="1:16" x14ac:dyDescent="0.2">
      <c r="A31" s="141" t="s">
        <v>46</v>
      </c>
      <c r="B31" s="142"/>
      <c r="C31" s="142"/>
      <c r="D31" s="142"/>
      <c r="E31" s="142"/>
      <c r="F31" s="142"/>
      <c r="G31" s="142"/>
      <c r="H31" s="143"/>
      <c r="I31" s="142"/>
      <c r="J31" s="233"/>
      <c r="K31" s="137">
        <f t="shared" si="10"/>
        <v>0</v>
      </c>
      <c r="L31" s="11"/>
      <c r="M31" s="22" t="str">
        <f t="shared" si="8"/>
        <v>06/07</v>
      </c>
      <c r="N31" s="21">
        <f t="shared" si="9"/>
        <v>0</v>
      </c>
    </row>
    <row r="32" spans="1:16" x14ac:dyDescent="0.2">
      <c r="A32" s="140" t="s">
        <v>45</v>
      </c>
      <c r="B32" s="134"/>
      <c r="C32" s="134"/>
      <c r="D32" s="134"/>
      <c r="E32" s="134">
        <v>5</v>
      </c>
      <c r="F32" s="134"/>
      <c r="G32" s="134"/>
      <c r="H32" s="135"/>
      <c r="I32" s="134">
        <v>1</v>
      </c>
      <c r="J32" s="232"/>
      <c r="K32" s="139">
        <f t="shared" si="10"/>
        <v>6</v>
      </c>
      <c r="L32" s="11"/>
      <c r="M32" s="22" t="str">
        <f t="shared" si="8"/>
        <v>07/08</v>
      </c>
      <c r="N32" s="21">
        <f t="shared" si="9"/>
        <v>6</v>
      </c>
    </row>
    <row r="33" spans="1:20" x14ac:dyDescent="0.2">
      <c r="A33" s="140" t="s">
        <v>47</v>
      </c>
      <c r="B33" s="134">
        <v>10</v>
      </c>
      <c r="C33" s="134">
        <v>6</v>
      </c>
      <c r="D33" s="134"/>
      <c r="E33" s="134">
        <v>15</v>
      </c>
      <c r="F33" s="134"/>
      <c r="G33" s="134">
        <v>1</v>
      </c>
      <c r="H33" s="135">
        <v>6</v>
      </c>
      <c r="I33" s="134">
        <v>5</v>
      </c>
      <c r="J33" s="232">
        <v>1</v>
      </c>
      <c r="K33" s="139">
        <f t="shared" si="10"/>
        <v>44</v>
      </c>
      <c r="L33" s="11"/>
      <c r="M33" s="22" t="str">
        <f t="shared" si="8"/>
        <v>08/09</v>
      </c>
      <c r="N33" s="21">
        <f t="shared" si="9"/>
        <v>44</v>
      </c>
    </row>
    <row r="34" spans="1:20" x14ac:dyDescent="0.2">
      <c r="A34" s="383" t="s">
        <v>49</v>
      </c>
      <c r="B34" s="127">
        <v>2</v>
      </c>
      <c r="C34" s="127">
        <v>3</v>
      </c>
      <c r="D34" s="127"/>
      <c r="E34" s="127">
        <v>1</v>
      </c>
      <c r="F34" s="127"/>
      <c r="G34" s="127">
        <v>1</v>
      </c>
      <c r="H34" s="128"/>
      <c r="I34" s="127">
        <v>1</v>
      </c>
      <c r="J34" s="231"/>
      <c r="K34" s="139">
        <f t="shared" si="10"/>
        <v>8</v>
      </c>
      <c r="L34" s="11"/>
      <c r="M34" s="38" t="str">
        <f t="shared" si="8"/>
        <v>09/10</v>
      </c>
      <c r="N34" s="21">
        <f t="shared" si="9"/>
        <v>8</v>
      </c>
    </row>
    <row r="35" spans="1:20" x14ac:dyDescent="0.2">
      <c r="A35" s="383" t="s">
        <v>53</v>
      </c>
      <c r="B35" s="127">
        <v>2</v>
      </c>
      <c r="C35" s="127">
        <v>3</v>
      </c>
      <c r="D35" s="127"/>
      <c r="E35" s="127">
        <v>1</v>
      </c>
      <c r="F35" s="127"/>
      <c r="G35" s="127">
        <v>1</v>
      </c>
      <c r="H35" s="128">
        <v>4</v>
      </c>
      <c r="I35" s="127">
        <v>3</v>
      </c>
      <c r="J35" s="231"/>
      <c r="K35" s="139">
        <f t="shared" si="10"/>
        <v>14</v>
      </c>
      <c r="L35" s="11"/>
      <c r="M35" s="38" t="str">
        <f t="shared" si="8"/>
        <v>10/11</v>
      </c>
      <c r="N35" s="21">
        <f t="shared" ref="N35:N40" si="11">K35</f>
        <v>14</v>
      </c>
    </row>
    <row r="36" spans="1:20" x14ac:dyDescent="0.2">
      <c r="A36" s="383" t="s">
        <v>58</v>
      </c>
      <c r="B36" s="127">
        <v>1</v>
      </c>
      <c r="C36" s="127">
        <v>4</v>
      </c>
      <c r="D36" s="127">
        <v>1</v>
      </c>
      <c r="E36" s="127">
        <v>2</v>
      </c>
      <c r="F36" s="127"/>
      <c r="G36" s="127">
        <v>1</v>
      </c>
      <c r="H36" s="128">
        <v>2</v>
      </c>
      <c r="I36" s="127">
        <v>2</v>
      </c>
      <c r="J36" s="231">
        <v>2</v>
      </c>
      <c r="K36" s="139">
        <f t="shared" si="10"/>
        <v>15</v>
      </c>
      <c r="L36" s="11"/>
      <c r="M36" s="22" t="str">
        <f t="shared" si="8"/>
        <v>11/12</v>
      </c>
      <c r="N36" s="21">
        <f t="shared" si="11"/>
        <v>15</v>
      </c>
    </row>
    <row r="37" spans="1:20" x14ac:dyDescent="0.2">
      <c r="A37" s="383" t="s">
        <v>79</v>
      </c>
      <c r="B37" s="127">
        <v>1</v>
      </c>
      <c r="C37" s="127">
        <v>1</v>
      </c>
      <c r="D37" s="127">
        <v>1</v>
      </c>
      <c r="E37" s="127">
        <v>3</v>
      </c>
      <c r="F37" s="127"/>
      <c r="G37" s="127">
        <v>2</v>
      </c>
      <c r="H37" s="128">
        <v>2</v>
      </c>
      <c r="I37" s="127">
        <v>1</v>
      </c>
      <c r="J37" s="231">
        <v>4</v>
      </c>
      <c r="K37" s="139">
        <f t="shared" si="10"/>
        <v>15</v>
      </c>
      <c r="L37" s="11"/>
      <c r="M37" s="38" t="str">
        <f t="shared" si="8"/>
        <v>12/13</v>
      </c>
      <c r="N37" s="21">
        <f t="shared" si="11"/>
        <v>15</v>
      </c>
    </row>
    <row r="38" spans="1:20" x14ac:dyDescent="0.2">
      <c r="A38" s="384" t="s">
        <v>83</v>
      </c>
      <c r="B38" s="294">
        <v>1</v>
      </c>
      <c r="C38" s="294">
        <v>4</v>
      </c>
      <c r="D38" s="294">
        <v>1</v>
      </c>
      <c r="E38" s="294">
        <v>5</v>
      </c>
      <c r="F38" s="294">
        <v>1</v>
      </c>
      <c r="G38" s="294">
        <v>1</v>
      </c>
      <c r="H38" s="295">
        <v>2</v>
      </c>
      <c r="I38" s="294">
        <v>2</v>
      </c>
      <c r="J38" s="296">
        <v>1</v>
      </c>
      <c r="K38" s="139">
        <f t="shared" si="10"/>
        <v>18</v>
      </c>
      <c r="L38" s="11"/>
      <c r="M38" s="38" t="str">
        <f t="shared" si="8"/>
        <v>13/14</v>
      </c>
      <c r="N38" s="21">
        <f t="shared" si="11"/>
        <v>18</v>
      </c>
    </row>
    <row r="39" spans="1:20" x14ac:dyDescent="0.2">
      <c r="A39" s="141" t="s">
        <v>86</v>
      </c>
      <c r="B39" s="142">
        <v>1</v>
      </c>
      <c r="C39" s="142">
        <v>5</v>
      </c>
      <c r="D39" s="142">
        <v>1</v>
      </c>
      <c r="E39" s="142">
        <v>1</v>
      </c>
      <c r="F39" s="142">
        <v>1</v>
      </c>
      <c r="G39" s="142">
        <v>2</v>
      </c>
      <c r="H39" s="143">
        <v>1</v>
      </c>
      <c r="I39" s="142">
        <v>2</v>
      </c>
      <c r="J39" s="233"/>
      <c r="K39" s="139">
        <f t="shared" si="10"/>
        <v>14</v>
      </c>
      <c r="L39" s="11"/>
      <c r="M39" s="22" t="str">
        <f t="shared" si="8"/>
        <v>14/15</v>
      </c>
      <c r="N39" s="21">
        <f t="shared" si="11"/>
        <v>14</v>
      </c>
    </row>
    <row r="40" spans="1:20" x14ac:dyDescent="0.2">
      <c r="A40" s="141" t="s">
        <v>88</v>
      </c>
      <c r="B40" s="142"/>
      <c r="C40" s="142">
        <v>6</v>
      </c>
      <c r="D40" s="142"/>
      <c r="E40" s="142">
        <v>5</v>
      </c>
      <c r="F40" s="142">
        <v>1</v>
      </c>
      <c r="G40" s="142">
        <v>4</v>
      </c>
      <c r="H40" s="143">
        <v>6</v>
      </c>
      <c r="I40" s="142">
        <v>4</v>
      </c>
      <c r="J40" s="233"/>
      <c r="K40" s="139">
        <f t="shared" si="10"/>
        <v>26</v>
      </c>
      <c r="L40" s="11"/>
      <c r="M40" s="22" t="str">
        <f t="shared" si="8"/>
        <v>15/16</v>
      </c>
      <c r="N40" s="21">
        <f t="shared" si="11"/>
        <v>26</v>
      </c>
    </row>
    <row r="41" spans="1:20" x14ac:dyDescent="0.2">
      <c r="A41" s="141" t="s">
        <v>98</v>
      </c>
      <c r="B41" s="142">
        <v>1</v>
      </c>
      <c r="C41" s="142">
        <v>6</v>
      </c>
      <c r="D41" s="142"/>
      <c r="E41" s="142">
        <v>13</v>
      </c>
      <c r="F41" s="142">
        <v>3</v>
      </c>
      <c r="G41" s="142">
        <v>2</v>
      </c>
      <c r="H41" s="143">
        <v>4</v>
      </c>
      <c r="I41" s="142">
        <v>2</v>
      </c>
      <c r="J41" s="233">
        <v>4</v>
      </c>
      <c r="K41" s="139">
        <f t="shared" si="10"/>
        <v>35</v>
      </c>
      <c r="L41" s="11"/>
      <c r="M41" s="22" t="str">
        <f t="shared" ref="M41:M46" si="12">A41</f>
        <v>16/17</v>
      </c>
      <c r="N41" s="21">
        <f t="shared" ref="N41:N46" si="13">K41</f>
        <v>35</v>
      </c>
    </row>
    <row r="42" spans="1:20" x14ac:dyDescent="0.2">
      <c r="A42" s="141" t="s">
        <v>102</v>
      </c>
      <c r="B42" s="142">
        <v>2</v>
      </c>
      <c r="C42" s="142">
        <v>9</v>
      </c>
      <c r="D42" s="142"/>
      <c r="E42" s="142">
        <v>6</v>
      </c>
      <c r="F42" s="142">
        <v>1</v>
      </c>
      <c r="G42" s="142">
        <v>3</v>
      </c>
      <c r="H42" s="143">
        <v>4</v>
      </c>
      <c r="I42" s="142">
        <v>4</v>
      </c>
      <c r="J42" s="297">
        <v>2</v>
      </c>
      <c r="K42" s="139">
        <f t="shared" si="10"/>
        <v>31</v>
      </c>
      <c r="L42" s="11"/>
      <c r="M42" s="22" t="str">
        <f t="shared" si="12"/>
        <v>17/18</v>
      </c>
      <c r="N42" s="21">
        <f t="shared" si="13"/>
        <v>31</v>
      </c>
    </row>
    <row r="43" spans="1:20" x14ac:dyDescent="0.2">
      <c r="A43" s="141" t="s">
        <v>104</v>
      </c>
      <c r="B43" s="142">
        <v>11</v>
      </c>
      <c r="C43" s="142">
        <v>11</v>
      </c>
      <c r="D43" s="142"/>
      <c r="E43" s="142">
        <v>10</v>
      </c>
      <c r="F43" s="142">
        <v>1</v>
      </c>
      <c r="G43" s="142">
        <v>3</v>
      </c>
      <c r="H43" s="143">
        <v>4</v>
      </c>
      <c r="I43" s="142">
        <v>4</v>
      </c>
      <c r="J43" s="297">
        <v>6</v>
      </c>
      <c r="K43" s="139">
        <f t="shared" si="10"/>
        <v>50</v>
      </c>
      <c r="L43" s="11"/>
      <c r="M43" s="22" t="str">
        <f t="shared" si="12"/>
        <v>18/19</v>
      </c>
      <c r="N43" s="21">
        <f t="shared" si="13"/>
        <v>50</v>
      </c>
    </row>
    <row r="44" spans="1:20" x14ac:dyDescent="0.2">
      <c r="A44" s="141" t="s">
        <v>106</v>
      </c>
      <c r="B44" s="142">
        <v>4</v>
      </c>
      <c r="C44" s="142">
        <v>4</v>
      </c>
      <c r="D44" s="142">
        <v>0</v>
      </c>
      <c r="E44" s="142">
        <v>5</v>
      </c>
      <c r="F44" s="142">
        <v>0</v>
      </c>
      <c r="G44" s="142">
        <v>1</v>
      </c>
      <c r="H44" s="143">
        <v>3</v>
      </c>
      <c r="I44" s="142">
        <v>3</v>
      </c>
      <c r="J44" s="297">
        <v>1</v>
      </c>
      <c r="K44" s="139">
        <f t="shared" si="10"/>
        <v>21</v>
      </c>
      <c r="L44" s="11"/>
      <c r="M44" s="22" t="str">
        <f t="shared" si="12"/>
        <v>19/20</v>
      </c>
      <c r="N44" s="21">
        <f t="shared" si="13"/>
        <v>21</v>
      </c>
    </row>
    <row r="45" spans="1:20" x14ac:dyDescent="0.2">
      <c r="A45" s="141" t="s">
        <v>113</v>
      </c>
      <c r="B45" s="142">
        <v>0</v>
      </c>
      <c r="C45" s="142">
        <v>5</v>
      </c>
      <c r="D45" s="142">
        <v>0</v>
      </c>
      <c r="E45" s="142">
        <v>1</v>
      </c>
      <c r="F45" s="142">
        <v>0</v>
      </c>
      <c r="G45" s="142">
        <v>5</v>
      </c>
      <c r="H45" s="143">
        <v>2</v>
      </c>
      <c r="I45" s="142">
        <v>0</v>
      </c>
      <c r="J45" s="297">
        <v>1</v>
      </c>
      <c r="K45" s="139">
        <f t="shared" si="10"/>
        <v>14</v>
      </c>
      <c r="L45" s="11"/>
      <c r="M45" s="22" t="str">
        <f t="shared" si="12"/>
        <v>20/21</v>
      </c>
      <c r="N45" s="21">
        <f t="shared" si="13"/>
        <v>14</v>
      </c>
    </row>
    <row r="46" spans="1:20" x14ac:dyDescent="0.2">
      <c r="A46" s="145" t="s">
        <v>114</v>
      </c>
      <c r="B46" s="253">
        <v>2</v>
      </c>
      <c r="C46" s="253">
        <v>10</v>
      </c>
      <c r="D46" s="253">
        <v>0</v>
      </c>
      <c r="E46" s="253">
        <v>1</v>
      </c>
      <c r="F46" s="253">
        <v>6</v>
      </c>
      <c r="G46" s="253">
        <v>4</v>
      </c>
      <c r="H46" s="253">
        <v>4</v>
      </c>
      <c r="I46" s="253">
        <v>1</v>
      </c>
      <c r="J46" s="253">
        <v>10</v>
      </c>
      <c r="K46" s="151">
        <f t="shared" si="10"/>
        <v>38</v>
      </c>
      <c r="L46" s="11"/>
      <c r="M46" s="33" t="str">
        <f t="shared" si="12"/>
        <v>21/22</v>
      </c>
      <c r="N46" s="32">
        <f t="shared" si="13"/>
        <v>38</v>
      </c>
    </row>
    <row r="47" spans="1:2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20" ht="23.25" thickBot="1" x14ac:dyDescent="0.25">
      <c r="A48" s="120" t="s">
        <v>36</v>
      </c>
      <c r="B48" s="121" t="s">
        <v>25</v>
      </c>
      <c r="C48" s="121" t="s">
        <v>1</v>
      </c>
      <c r="D48" s="121" t="s">
        <v>103</v>
      </c>
      <c r="E48" s="121" t="s">
        <v>29</v>
      </c>
      <c r="F48" s="121" t="s">
        <v>80</v>
      </c>
      <c r="G48" s="121" t="s">
        <v>2</v>
      </c>
      <c r="H48" s="122" t="s">
        <v>0</v>
      </c>
      <c r="I48" s="121" t="s">
        <v>23</v>
      </c>
      <c r="J48" s="230" t="s">
        <v>37</v>
      </c>
      <c r="K48" s="122" t="s">
        <v>3</v>
      </c>
      <c r="L48" s="11"/>
      <c r="M48" s="1" t="str">
        <f t="shared" ref="M48:M63" si="14">A48</f>
        <v>Celkem Erasmus</v>
      </c>
      <c r="N48" s="3" t="str">
        <f t="shared" ref="N48:N57" si="15">K48</f>
        <v>UJEP</v>
      </c>
      <c r="P48" s="1" t="s">
        <v>26</v>
      </c>
      <c r="Q48" s="36" t="s">
        <v>34</v>
      </c>
      <c r="R48" s="37" t="s">
        <v>35</v>
      </c>
      <c r="T48" s="118" t="s">
        <v>93</v>
      </c>
    </row>
    <row r="49" spans="1:18" ht="12" thickTop="1" x14ac:dyDescent="0.2">
      <c r="A49" s="12" t="s">
        <v>40</v>
      </c>
      <c r="B49" s="13">
        <f t="shared" ref="B49:J49" si="16">B3+B26</f>
        <v>0</v>
      </c>
      <c r="C49" s="13">
        <f t="shared" si="16"/>
        <v>5</v>
      </c>
      <c r="D49" s="13">
        <f t="shared" si="16"/>
        <v>3</v>
      </c>
      <c r="E49" s="13">
        <f t="shared" si="16"/>
        <v>0</v>
      </c>
      <c r="F49" s="13">
        <f t="shared" si="16"/>
        <v>0</v>
      </c>
      <c r="G49" s="13">
        <f t="shared" si="16"/>
        <v>2</v>
      </c>
      <c r="H49" s="14">
        <f t="shared" si="16"/>
        <v>10</v>
      </c>
      <c r="I49" s="13">
        <f t="shared" si="16"/>
        <v>0</v>
      </c>
      <c r="J49" s="15">
        <f t="shared" si="16"/>
        <v>0</v>
      </c>
      <c r="K49" s="34">
        <f t="shared" ref="K49:K63" si="17">SUM(B49:J49)</f>
        <v>20</v>
      </c>
      <c r="M49" s="16" t="str">
        <f t="shared" si="14"/>
        <v>01/02</v>
      </c>
      <c r="N49" s="17">
        <f t="shared" si="15"/>
        <v>20</v>
      </c>
      <c r="P49" s="38" t="str">
        <f t="shared" ref="P49:P69" si="18">M3</f>
        <v>01/02</v>
      </c>
      <c r="Q49" s="34">
        <f t="shared" ref="Q49:Q69" si="19">N3</f>
        <v>20</v>
      </c>
      <c r="R49" s="39">
        <f t="shared" ref="R49:R69" si="20">N26</f>
        <v>0</v>
      </c>
    </row>
    <row r="50" spans="1:18" x14ac:dyDescent="0.2">
      <c r="A50" s="7" t="s">
        <v>41</v>
      </c>
      <c r="B50" s="18">
        <f t="shared" ref="B50:J50" si="21">B4+B27</f>
        <v>0</v>
      </c>
      <c r="C50" s="18">
        <f t="shared" si="21"/>
        <v>4</v>
      </c>
      <c r="D50" s="18">
        <f t="shared" si="21"/>
        <v>8</v>
      </c>
      <c r="E50" s="18">
        <f t="shared" si="21"/>
        <v>3</v>
      </c>
      <c r="F50" s="18">
        <f t="shared" si="21"/>
        <v>0</v>
      </c>
      <c r="G50" s="18">
        <f t="shared" si="21"/>
        <v>1</v>
      </c>
      <c r="H50" s="19">
        <f t="shared" si="21"/>
        <v>15</v>
      </c>
      <c r="I50" s="18">
        <f t="shared" si="21"/>
        <v>0</v>
      </c>
      <c r="J50" s="20">
        <f t="shared" si="21"/>
        <v>0</v>
      </c>
      <c r="K50" s="35">
        <f t="shared" si="17"/>
        <v>31</v>
      </c>
      <c r="M50" s="22" t="str">
        <f t="shared" si="14"/>
        <v>02/03</v>
      </c>
      <c r="N50" s="21">
        <f t="shared" si="15"/>
        <v>31</v>
      </c>
      <c r="P50" s="22" t="str">
        <f t="shared" si="18"/>
        <v>02/03</v>
      </c>
      <c r="Q50" s="21">
        <f t="shared" si="19"/>
        <v>31</v>
      </c>
      <c r="R50" s="40">
        <f t="shared" si="20"/>
        <v>0</v>
      </c>
    </row>
    <row r="51" spans="1:18" x14ac:dyDescent="0.2">
      <c r="A51" s="7" t="s">
        <v>42</v>
      </c>
      <c r="B51" s="18">
        <f t="shared" ref="B51:J51" si="22">B5+B28</f>
        <v>0</v>
      </c>
      <c r="C51" s="18">
        <f t="shared" si="22"/>
        <v>2</v>
      </c>
      <c r="D51" s="18">
        <f t="shared" si="22"/>
        <v>10</v>
      </c>
      <c r="E51" s="18">
        <f t="shared" si="22"/>
        <v>1</v>
      </c>
      <c r="F51" s="18">
        <f t="shared" si="22"/>
        <v>0</v>
      </c>
      <c r="G51" s="18">
        <f t="shared" si="22"/>
        <v>2</v>
      </c>
      <c r="H51" s="19">
        <f t="shared" si="22"/>
        <v>23</v>
      </c>
      <c r="I51" s="18">
        <f t="shared" si="22"/>
        <v>0</v>
      </c>
      <c r="J51" s="20">
        <f t="shared" si="22"/>
        <v>0</v>
      </c>
      <c r="K51" s="35">
        <f t="shared" si="17"/>
        <v>38</v>
      </c>
      <c r="M51" s="22" t="str">
        <f t="shared" si="14"/>
        <v>03/04</v>
      </c>
      <c r="N51" s="21">
        <f t="shared" si="15"/>
        <v>38</v>
      </c>
      <c r="P51" s="22" t="str">
        <f t="shared" si="18"/>
        <v>03/04</v>
      </c>
      <c r="Q51" s="21">
        <f t="shared" si="19"/>
        <v>38</v>
      </c>
      <c r="R51" s="40">
        <f t="shared" si="20"/>
        <v>0</v>
      </c>
    </row>
    <row r="52" spans="1:18" x14ac:dyDescent="0.2">
      <c r="A52" s="23" t="s">
        <v>43</v>
      </c>
      <c r="B52" s="18">
        <f t="shared" ref="B52:J52" si="23">B6+B29</f>
        <v>0</v>
      </c>
      <c r="C52" s="18">
        <f t="shared" si="23"/>
        <v>3</v>
      </c>
      <c r="D52" s="18">
        <f t="shared" si="23"/>
        <v>38</v>
      </c>
      <c r="E52" s="18">
        <f t="shared" si="23"/>
        <v>13</v>
      </c>
      <c r="F52" s="18">
        <f t="shared" si="23"/>
        <v>0</v>
      </c>
      <c r="G52" s="18">
        <f t="shared" si="23"/>
        <v>6</v>
      </c>
      <c r="H52" s="19">
        <f t="shared" si="23"/>
        <v>42</v>
      </c>
      <c r="I52" s="18">
        <f t="shared" si="23"/>
        <v>0</v>
      </c>
      <c r="J52" s="20">
        <f t="shared" si="23"/>
        <v>0</v>
      </c>
      <c r="K52" s="35">
        <f t="shared" si="17"/>
        <v>102</v>
      </c>
      <c r="M52" s="22" t="str">
        <f t="shared" si="14"/>
        <v>04/05</v>
      </c>
      <c r="N52" s="21">
        <f t="shared" si="15"/>
        <v>102</v>
      </c>
      <c r="P52" s="22" t="str">
        <f t="shared" si="18"/>
        <v>04/05</v>
      </c>
      <c r="Q52" s="21">
        <f t="shared" si="19"/>
        <v>102</v>
      </c>
      <c r="R52" s="40">
        <f t="shared" si="20"/>
        <v>0</v>
      </c>
    </row>
    <row r="53" spans="1:18" x14ac:dyDescent="0.2">
      <c r="A53" s="23" t="s">
        <v>44</v>
      </c>
      <c r="B53" s="18">
        <f t="shared" ref="B53:J53" si="24">B7+B30</f>
        <v>4</v>
      </c>
      <c r="C53" s="18">
        <f t="shared" si="24"/>
        <v>6</v>
      </c>
      <c r="D53" s="18">
        <f t="shared" si="24"/>
        <v>23</v>
      </c>
      <c r="E53" s="18">
        <f t="shared" si="24"/>
        <v>11</v>
      </c>
      <c r="F53" s="18">
        <f t="shared" si="24"/>
        <v>1</v>
      </c>
      <c r="G53" s="18">
        <f t="shared" si="24"/>
        <v>3</v>
      </c>
      <c r="H53" s="19">
        <f t="shared" si="24"/>
        <v>33</v>
      </c>
      <c r="I53" s="18">
        <f t="shared" si="24"/>
        <v>0</v>
      </c>
      <c r="J53" s="20">
        <f t="shared" si="24"/>
        <v>0</v>
      </c>
      <c r="K53" s="35">
        <f t="shared" si="17"/>
        <v>81</v>
      </c>
      <c r="M53" s="22" t="str">
        <f t="shared" si="14"/>
        <v>05/06</v>
      </c>
      <c r="N53" s="21">
        <f t="shared" si="15"/>
        <v>81</v>
      </c>
      <c r="P53" s="22" t="str">
        <f t="shared" si="18"/>
        <v>05/06</v>
      </c>
      <c r="Q53" s="21">
        <f t="shared" si="19"/>
        <v>81</v>
      </c>
      <c r="R53" s="40">
        <f t="shared" si="20"/>
        <v>0</v>
      </c>
    </row>
    <row r="54" spans="1:18" x14ac:dyDescent="0.2">
      <c r="A54" s="24" t="s">
        <v>46</v>
      </c>
      <c r="B54" s="25">
        <f t="shared" ref="B54:J54" si="25">B8+B31</f>
        <v>14</v>
      </c>
      <c r="C54" s="25">
        <f t="shared" si="25"/>
        <v>9</v>
      </c>
      <c r="D54" s="25">
        <f t="shared" si="25"/>
        <v>5</v>
      </c>
      <c r="E54" s="25">
        <f t="shared" si="25"/>
        <v>4</v>
      </c>
      <c r="F54" s="25">
        <f t="shared" si="25"/>
        <v>1</v>
      </c>
      <c r="G54" s="25">
        <f t="shared" si="25"/>
        <v>6</v>
      </c>
      <c r="H54" s="26">
        <f t="shared" si="25"/>
        <v>43</v>
      </c>
      <c r="I54" s="25">
        <f t="shared" si="25"/>
        <v>7</v>
      </c>
      <c r="J54" s="27">
        <f t="shared" si="25"/>
        <v>0</v>
      </c>
      <c r="K54" s="35">
        <f t="shared" si="17"/>
        <v>89</v>
      </c>
      <c r="M54" s="22" t="str">
        <f t="shared" si="14"/>
        <v>06/07</v>
      </c>
      <c r="N54" s="21">
        <f t="shared" si="15"/>
        <v>89</v>
      </c>
      <c r="P54" s="22" t="str">
        <f t="shared" si="18"/>
        <v>06/07</v>
      </c>
      <c r="Q54" s="21">
        <f t="shared" si="19"/>
        <v>89</v>
      </c>
      <c r="R54" s="40">
        <f t="shared" si="20"/>
        <v>0</v>
      </c>
    </row>
    <row r="55" spans="1:18" x14ac:dyDescent="0.2">
      <c r="A55" s="23" t="s">
        <v>45</v>
      </c>
      <c r="B55" s="25">
        <f t="shared" ref="B55:J55" si="26">B9+B32</f>
        <v>20</v>
      </c>
      <c r="C55" s="25">
        <f t="shared" si="26"/>
        <v>6</v>
      </c>
      <c r="D55" s="25">
        <f t="shared" si="26"/>
        <v>7</v>
      </c>
      <c r="E55" s="25">
        <f t="shared" si="26"/>
        <v>12</v>
      </c>
      <c r="F55" s="25">
        <f t="shared" si="26"/>
        <v>0</v>
      </c>
      <c r="G55" s="25">
        <f t="shared" si="26"/>
        <v>13</v>
      </c>
      <c r="H55" s="26">
        <f t="shared" si="26"/>
        <v>20</v>
      </c>
      <c r="I55" s="25">
        <f t="shared" si="26"/>
        <v>10</v>
      </c>
      <c r="J55" s="27">
        <f t="shared" si="26"/>
        <v>0</v>
      </c>
      <c r="K55" s="35">
        <f t="shared" si="17"/>
        <v>88</v>
      </c>
      <c r="M55" s="22" t="str">
        <f t="shared" si="14"/>
        <v>07/08</v>
      </c>
      <c r="N55" s="21">
        <f t="shared" si="15"/>
        <v>88</v>
      </c>
      <c r="P55" s="22" t="str">
        <f t="shared" si="18"/>
        <v>07/08</v>
      </c>
      <c r="Q55" s="21">
        <f t="shared" si="19"/>
        <v>82</v>
      </c>
      <c r="R55" s="40">
        <f t="shared" si="20"/>
        <v>6</v>
      </c>
    </row>
    <row r="56" spans="1:18" x14ac:dyDescent="0.2">
      <c r="A56" s="24" t="s">
        <v>47</v>
      </c>
      <c r="B56" s="25">
        <f t="shared" ref="B56:J56" si="27">B10+B33</f>
        <v>35</v>
      </c>
      <c r="C56" s="25">
        <f t="shared" si="27"/>
        <v>12</v>
      </c>
      <c r="D56" s="25">
        <f t="shared" si="27"/>
        <v>11</v>
      </c>
      <c r="E56" s="25">
        <f t="shared" si="27"/>
        <v>29</v>
      </c>
      <c r="F56" s="25">
        <f t="shared" si="27"/>
        <v>0</v>
      </c>
      <c r="G56" s="25">
        <f t="shared" si="27"/>
        <v>11</v>
      </c>
      <c r="H56" s="26">
        <f t="shared" si="27"/>
        <v>44</v>
      </c>
      <c r="I56" s="25">
        <f t="shared" si="27"/>
        <v>13</v>
      </c>
      <c r="J56" s="27">
        <f t="shared" si="27"/>
        <v>1</v>
      </c>
      <c r="K56" s="35">
        <f t="shared" si="17"/>
        <v>156</v>
      </c>
      <c r="M56" s="22" t="str">
        <f t="shared" si="14"/>
        <v>08/09</v>
      </c>
      <c r="N56" s="21">
        <f t="shared" si="15"/>
        <v>156</v>
      </c>
      <c r="P56" s="22" t="str">
        <f t="shared" si="18"/>
        <v>08/09</v>
      </c>
      <c r="Q56" s="21">
        <f t="shared" si="19"/>
        <v>112</v>
      </c>
      <c r="R56" s="40">
        <f t="shared" si="20"/>
        <v>44</v>
      </c>
    </row>
    <row r="57" spans="1:18" x14ac:dyDescent="0.2">
      <c r="A57" s="24" t="s">
        <v>49</v>
      </c>
      <c r="B57" s="25">
        <f t="shared" ref="B57:J57" si="28">B11+B34</f>
        <v>29</v>
      </c>
      <c r="C57" s="25">
        <f t="shared" si="28"/>
        <v>19</v>
      </c>
      <c r="D57" s="25">
        <f t="shared" si="28"/>
        <v>8</v>
      </c>
      <c r="E57" s="25">
        <f t="shared" si="28"/>
        <v>9</v>
      </c>
      <c r="F57" s="25">
        <f t="shared" si="28"/>
        <v>0</v>
      </c>
      <c r="G57" s="25">
        <f t="shared" si="28"/>
        <v>7</v>
      </c>
      <c r="H57" s="26">
        <f t="shared" si="28"/>
        <v>16</v>
      </c>
      <c r="I57" s="25">
        <f t="shared" si="28"/>
        <v>10</v>
      </c>
      <c r="J57" s="27">
        <f t="shared" si="28"/>
        <v>0</v>
      </c>
      <c r="K57" s="35">
        <f t="shared" si="17"/>
        <v>98</v>
      </c>
      <c r="M57" s="22" t="str">
        <f t="shared" si="14"/>
        <v>09/10</v>
      </c>
      <c r="N57" s="21">
        <f t="shared" si="15"/>
        <v>98</v>
      </c>
      <c r="P57" s="22" t="str">
        <f t="shared" si="18"/>
        <v>09/10</v>
      </c>
      <c r="Q57" s="21">
        <f t="shared" si="19"/>
        <v>90</v>
      </c>
      <c r="R57" s="40">
        <f t="shared" si="20"/>
        <v>8</v>
      </c>
    </row>
    <row r="58" spans="1:18" x14ac:dyDescent="0.2">
      <c r="A58" s="24" t="s">
        <v>53</v>
      </c>
      <c r="B58" s="25">
        <f t="shared" ref="B58:J58" si="29">B12+B35</f>
        <v>15</v>
      </c>
      <c r="C58" s="25">
        <f t="shared" si="29"/>
        <v>22</v>
      </c>
      <c r="D58" s="25">
        <f t="shared" si="29"/>
        <v>13</v>
      </c>
      <c r="E58" s="25">
        <f t="shared" si="29"/>
        <v>7</v>
      </c>
      <c r="F58" s="25">
        <f t="shared" si="29"/>
        <v>6</v>
      </c>
      <c r="G58" s="25">
        <f t="shared" si="29"/>
        <v>8</v>
      </c>
      <c r="H58" s="26">
        <f t="shared" si="29"/>
        <v>30</v>
      </c>
      <c r="I58" s="25">
        <f t="shared" si="29"/>
        <v>5</v>
      </c>
      <c r="J58" s="27">
        <f t="shared" si="29"/>
        <v>0</v>
      </c>
      <c r="K58" s="223">
        <f t="shared" si="17"/>
        <v>106</v>
      </c>
      <c r="M58" s="22" t="str">
        <f t="shared" si="14"/>
        <v>10/11</v>
      </c>
      <c r="N58" s="21">
        <f t="shared" ref="N58:N63" si="30">K58</f>
        <v>106</v>
      </c>
      <c r="P58" s="22" t="str">
        <f t="shared" si="18"/>
        <v>10/11</v>
      </c>
      <c r="Q58" s="21">
        <f t="shared" si="19"/>
        <v>92</v>
      </c>
      <c r="R58" s="40">
        <f t="shared" si="20"/>
        <v>14</v>
      </c>
    </row>
    <row r="59" spans="1:18" x14ac:dyDescent="0.2">
      <c r="A59" s="24" t="s">
        <v>58</v>
      </c>
      <c r="B59" s="25">
        <f t="shared" ref="B59:J59" si="31">B13+B36</f>
        <v>19</v>
      </c>
      <c r="C59" s="25">
        <f t="shared" si="31"/>
        <v>15</v>
      </c>
      <c r="D59" s="25">
        <f t="shared" si="31"/>
        <v>18</v>
      </c>
      <c r="E59" s="25">
        <f t="shared" si="31"/>
        <v>10</v>
      </c>
      <c r="F59" s="25">
        <f t="shared" si="31"/>
        <v>3</v>
      </c>
      <c r="G59" s="25">
        <f t="shared" si="31"/>
        <v>7</v>
      </c>
      <c r="H59" s="26">
        <f t="shared" si="31"/>
        <v>22</v>
      </c>
      <c r="I59" s="25">
        <f t="shared" si="31"/>
        <v>5</v>
      </c>
      <c r="J59" s="27">
        <f t="shared" si="31"/>
        <v>2</v>
      </c>
      <c r="K59" s="223">
        <f t="shared" si="17"/>
        <v>101</v>
      </c>
      <c r="M59" s="22" t="str">
        <f t="shared" si="14"/>
        <v>11/12</v>
      </c>
      <c r="N59" s="21">
        <f t="shared" si="30"/>
        <v>101</v>
      </c>
      <c r="P59" s="22" t="str">
        <f t="shared" si="18"/>
        <v>11/12</v>
      </c>
      <c r="Q59" s="21">
        <f t="shared" si="19"/>
        <v>86</v>
      </c>
      <c r="R59" s="40">
        <f t="shared" si="20"/>
        <v>15</v>
      </c>
    </row>
    <row r="60" spans="1:18" x14ac:dyDescent="0.2">
      <c r="A60" s="24" t="s">
        <v>79</v>
      </c>
      <c r="B60" s="25">
        <f t="shared" ref="B60:J60" si="32">B14+B37</f>
        <v>22</v>
      </c>
      <c r="C60" s="25">
        <f t="shared" si="32"/>
        <v>18</v>
      </c>
      <c r="D60" s="25">
        <f t="shared" si="32"/>
        <v>17</v>
      </c>
      <c r="E60" s="25">
        <f t="shared" si="32"/>
        <v>12</v>
      </c>
      <c r="F60" s="25">
        <f t="shared" si="32"/>
        <v>2</v>
      </c>
      <c r="G60" s="25">
        <f t="shared" si="32"/>
        <v>8</v>
      </c>
      <c r="H60" s="26">
        <f t="shared" si="32"/>
        <v>22</v>
      </c>
      <c r="I60" s="25">
        <f t="shared" si="32"/>
        <v>5</v>
      </c>
      <c r="J60" s="27">
        <f t="shared" si="32"/>
        <v>4</v>
      </c>
      <c r="K60" s="223">
        <f t="shared" si="17"/>
        <v>110</v>
      </c>
      <c r="M60" s="22" t="str">
        <f t="shared" si="14"/>
        <v>12/13</v>
      </c>
      <c r="N60" s="21">
        <f t="shared" si="30"/>
        <v>110</v>
      </c>
      <c r="P60" s="22" t="str">
        <f t="shared" si="18"/>
        <v>12/13</v>
      </c>
      <c r="Q60" s="21">
        <f t="shared" si="19"/>
        <v>95</v>
      </c>
      <c r="R60" s="40">
        <f t="shared" si="20"/>
        <v>15</v>
      </c>
    </row>
    <row r="61" spans="1:18" x14ac:dyDescent="0.2">
      <c r="A61" s="24" t="s">
        <v>83</v>
      </c>
      <c r="B61" s="25">
        <f t="shared" ref="B61:J61" si="33">B15+B38</f>
        <v>23</v>
      </c>
      <c r="C61" s="25">
        <f t="shared" si="33"/>
        <v>31</v>
      </c>
      <c r="D61" s="25">
        <f t="shared" si="33"/>
        <v>22</v>
      </c>
      <c r="E61" s="25">
        <f t="shared" si="33"/>
        <v>14</v>
      </c>
      <c r="F61" s="25">
        <f t="shared" si="33"/>
        <v>3</v>
      </c>
      <c r="G61" s="25">
        <f t="shared" si="33"/>
        <v>9</v>
      </c>
      <c r="H61" s="26">
        <f t="shared" si="33"/>
        <v>20</v>
      </c>
      <c r="I61" s="25">
        <f t="shared" si="33"/>
        <v>6</v>
      </c>
      <c r="J61" s="27">
        <f t="shared" si="33"/>
        <v>1</v>
      </c>
      <c r="K61" s="223">
        <f t="shared" si="17"/>
        <v>129</v>
      </c>
      <c r="M61" s="22" t="str">
        <f t="shared" si="14"/>
        <v>13/14</v>
      </c>
      <c r="N61" s="21">
        <f t="shared" si="30"/>
        <v>129</v>
      </c>
      <c r="P61" s="22" t="str">
        <f t="shared" si="18"/>
        <v>13/14</v>
      </c>
      <c r="Q61" s="21">
        <f t="shared" si="19"/>
        <v>111</v>
      </c>
      <c r="R61" s="40">
        <f t="shared" si="20"/>
        <v>18</v>
      </c>
    </row>
    <row r="62" spans="1:18" x14ac:dyDescent="0.2">
      <c r="A62" s="24" t="s">
        <v>86</v>
      </c>
      <c r="B62" s="250">
        <f t="shared" ref="B62:J62" si="34">B16+B39</f>
        <v>17</v>
      </c>
      <c r="C62" s="25">
        <f t="shared" si="34"/>
        <v>26</v>
      </c>
      <c r="D62" s="25">
        <f t="shared" si="34"/>
        <v>17</v>
      </c>
      <c r="E62" s="25">
        <f t="shared" si="34"/>
        <v>8</v>
      </c>
      <c r="F62" s="25">
        <f t="shared" si="34"/>
        <v>2</v>
      </c>
      <c r="G62" s="25">
        <f t="shared" si="34"/>
        <v>7</v>
      </c>
      <c r="H62" s="26">
        <f t="shared" si="34"/>
        <v>19</v>
      </c>
      <c r="I62" s="25">
        <f t="shared" si="34"/>
        <v>5</v>
      </c>
      <c r="J62" s="27">
        <f t="shared" si="34"/>
        <v>0</v>
      </c>
      <c r="K62" s="223">
        <f t="shared" si="17"/>
        <v>101</v>
      </c>
      <c r="M62" s="22" t="str">
        <f t="shared" si="14"/>
        <v>14/15</v>
      </c>
      <c r="N62" s="21">
        <f t="shared" si="30"/>
        <v>101</v>
      </c>
      <c r="P62" s="22" t="str">
        <f t="shared" si="18"/>
        <v>14/15</v>
      </c>
      <c r="Q62" s="21">
        <f t="shared" si="19"/>
        <v>87</v>
      </c>
      <c r="R62" s="40">
        <f t="shared" si="20"/>
        <v>14</v>
      </c>
    </row>
    <row r="63" spans="1:18" x14ac:dyDescent="0.2">
      <c r="A63" s="24" t="s">
        <v>88</v>
      </c>
      <c r="B63" s="250">
        <f t="shared" ref="B63:J63" si="35">B17+B40</f>
        <v>20</v>
      </c>
      <c r="C63" s="25">
        <f t="shared" si="35"/>
        <v>24</v>
      </c>
      <c r="D63" s="25">
        <f t="shared" si="35"/>
        <v>9</v>
      </c>
      <c r="E63" s="25">
        <f t="shared" si="35"/>
        <v>8</v>
      </c>
      <c r="F63" s="25">
        <f t="shared" si="35"/>
        <v>4</v>
      </c>
      <c r="G63" s="25">
        <f t="shared" si="35"/>
        <v>9</v>
      </c>
      <c r="H63" s="26">
        <f t="shared" si="35"/>
        <v>21</v>
      </c>
      <c r="I63" s="25">
        <f t="shared" si="35"/>
        <v>6</v>
      </c>
      <c r="J63" s="27">
        <f t="shared" si="35"/>
        <v>0</v>
      </c>
      <c r="K63" s="223">
        <f t="shared" si="17"/>
        <v>101</v>
      </c>
      <c r="M63" s="22" t="str">
        <f t="shared" si="14"/>
        <v>15/16</v>
      </c>
      <c r="N63" s="21">
        <f t="shared" si="30"/>
        <v>101</v>
      </c>
      <c r="P63" s="22" t="str">
        <f t="shared" si="18"/>
        <v>15/16</v>
      </c>
      <c r="Q63" s="21">
        <f t="shared" si="19"/>
        <v>75</v>
      </c>
      <c r="R63" s="40">
        <f t="shared" si="20"/>
        <v>26</v>
      </c>
    </row>
    <row r="64" spans="1:18" x14ac:dyDescent="0.2">
      <c r="A64" s="24" t="s">
        <v>98</v>
      </c>
      <c r="B64" s="250">
        <f t="shared" ref="B64:J64" si="36">B18+B41</f>
        <v>25</v>
      </c>
      <c r="C64" s="25">
        <f t="shared" si="36"/>
        <v>22</v>
      </c>
      <c r="D64" s="25">
        <f t="shared" si="36"/>
        <v>10</v>
      </c>
      <c r="E64" s="25">
        <f t="shared" si="36"/>
        <v>19</v>
      </c>
      <c r="F64" s="25">
        <f t="shared" si="36"/>
        <v>7</v>
      </c>
      <c r="G64" s="25">
        <f t="shared" si="36"/>
        <v>9</v>
      </c>
      <c r="H64" s="26">
        <f t="shared" si="36"/>
        <v>17</v>
      </c>
      <c r="I64" s="25">
        <f t="shared" si="36"/>
        <v>5</v>
      </c>
      <c r="J64" s="27">
        <f t="shared" si="36"/>
        <v>4</v>
      </c>
      <c r="K64" s="223">
        <f t="shared" ref="K64:K69" si="37">SUM(B64:J64)</f>
        <v>118</v>
      </c>
      <c r="M64" s="22" t="str">
        <f t="shared" ref="M64:M69" si="38">A64</f>
        <v>16/17</v>
      </c>
      <c r="N64" s="21">
        <f t="shared" ref="N64:N69" si="39">K64</f>
        <v>118</v>
      </c>
      <c r="P64" s="22" t="str">
        <f t="shared" si="18"/>
        <v>16/17</v>
      </c>
      <c r="Q64" s="21">
        <f t="shared" si="19"/>
        <v>83</v>
      </c>
      <c r="R64" s="40">
        <f t="shared" si="20"/>
        <v>35</v>
      </c>
    </row>
    <row r="65" spans="1:18" x14ac:dyDescent="0.2">
      <c r="A65" s="24" t="s">
        <v>102</v>
      </c>
      <c r="B65" s="250">
        <f t="shared" ref="B65:J65" si="40">B19+B42</f>
        <v>30</v>
      </c>
      <c r="C65" s="25">
        <f t="shared" si="40"/>
        <v>29</v>
      </c>
      <c r="D65" s="25">
        <f t="shared" si="40"/>
        <v>7</v>
      </c>
      <c r="E65" s="25">
        <f t="shared" si="40"/>
        <v>7</v>
      </c>
      <c r="F65" s="25">
        <f t="shared" si="40"/>
        <v>5</v>
      </c>
      <c r="G65" s="25">
        <f t="shared" si="40"/>
        <v>10</v>
      </c>
      <c r="H65" s="26">
        <f t="shared" si="40"/>
        <v>18</v>
      </c>
      <c r="I65" s="25">
        <f t="shared" si="40"/>
        <v>6</v>
      </c>
      <c r="J65" s="27">
        <f t="shared" si="40"/>
        <v>2</v>
      </c>
      <c r="K65" s="223">
        <f t="shared" si="37"/>
        <v>114</v>
      </c>
      <c r="M65" s="22" t="str">
        <f t="shared" si="38"/>
        <v>17/18</v>
      </c>
      <c r="N65" s="21">
        <f t="shared" si="39"/>
        <v>114</v>
      </c>
      <c r="P65" s="22" t="str">
        <f t="shared" si="18"/>
        <v>17/18</v>
      </c>
      <c r="Q65" s="21">
        <f t="shared" si="19"/>
        <v>83</v>
      </c>
      <c r="R65" s="40">
        <f t="shared" si="20"/>
        <v>31</v>
      </c>
    </row>
    <row r="66" spans="1:18" x14ac:dyDescent="0.2">
      <c r="A66" s="24" t="s">
        <v>104</v>
      </c>
      <c r="B66" s="250">
        <f t="shared" ref="B66:J66" si="41">B20+B43</f>
        <v>34</v>
      </c>
      <c r="C66" s="25">
        <f t="shared" si="41"/>
        <v>27</v>
      </c>
      <c r="D66" s="25">
        <f t="shared" si="41"/>
        <v>6</v>
      </c>
      <c r="E66" s="25">
        <f t="shared" si="41"/>
        <v>11</v>
      </c>
      <c r="F66" s="25">
        <f t="shared" si="41"/>
        <v>8</v>
      </c>
      <c r="G66" s="25">
        <f t="shared" si="41"/>
        <v>11</v>
      </c>
      <c r="H66" s="26">
        <f t="shared" si="41"/>
        <v>16</v>
      </c>
      <c r="I66" s="25">
        <f t="shared" si="41"/>
        <v>7</v>
      </c>
      <c r="J66" s="27">
        <f t="shared" si="41"/>
        <v>6</v>
      </c>
      <c r="K66" s="223">
        <f t="shared" ref="K66:K68" si="42">SUM(B66:J66)</f>
        <v>126</v>
      </c>
      <c r="M66" s="22" t="str">
        <f t="shared" si="38"/>
        <v>18/19</v>
      </c>
      <c r="N66" s="21">
        <f t="shared" si="39"/>
        <v>126</v>
      </c>
      <c r="P66" s="22" t="str">
        <f t="shared" si="18"/>
        <v>18/19</v>
      </c>
      <c r="Q66" s="21">
        <f t="shared" si="19"/>
        <v>76</v>
      </c>
      <c r="R66" s="40">
        <f t="shared" si="20"/>
        <v>50</v>
      </c>
    </row>
    <row r="67" spans="1:18" x14ac:dyDescent="0.2">
      <c r="A67" s="24" t="s">
        <v>106</v>
      </c>
      <c r="B67" s="250">
        <f t="shared" ref="B67:J67" si="43">B21+B44</f>
        <v>9</v>
      </c>
      <c r="C67" s="25">
        <f t="shared" si="43"/>
        <v>10</v>
      </c>
      <c r="D67" s="25">
        <f t="shared" si="43"/>
        <v>4</v>
      </c>
      <c r="E67" s="25">
        <f t="shared" si="43"/>
        <v>8</v>
      </c>
      <c r="F67" s="25">
        <f t="shared" si="43"/>
        <v>3</v>
      </c>
      <c r="G67" s="25">
        <f t="shared" si="43"/>
        <v>2</v>
      </c>
      <c r="H67" s="26">
        <f t="shared" si="43"/>
        <v>10</v>
      </c>
      <c r="I67" s="25">
        <f t="shared" si="43"/>
        <v>3</v>
      </c>
      <c r="J67" s="27">
        <f t="shared" si="43"/>
        <v>1</v>
      </c>
      <c r="K67" s="223">
        <f t="shared" si="42"/>
        <v>50</v>
      </c>
      <c r="M67" s="22" t="str">
        <f t="shared" si="38"/>
        <v>19/20</v>
      </c>
      <c r="N67" s="21">
        <f t="shared" si="39"/>
        <v>50</v>
      </c>
      <c r="P67" s="22" t="str">
        <f t="shared" si="18"/>
        <v>19/20</v>
      </c>
      <c r="Q67" s="21">
        <f t="shared" si="19"/>
        <v>29</v>
      </c>
      <c r="R67" s="40">
        <f t="shared" si="20"/>
        <v>21</v>
      </c>
    </row>
    <row r="68" spans="1:18" x14ac:dyDescent="0.2">
      <c r="A68" s="24" t="s">
        <v>113</v>
      </c>
      <c r="B68" s="250">
        <f t="shared" ref="B68:J68" si="44">B22+B45</f>
        <v>6</v>
      </c>
      <c r="C68" s="25">
        <f t="shared" si="44"/>
        <v>5</v>
      </c>
      <c r="D68" s="25">
        <f t="shared" si="44"/>
        <v>0</v>
      </c>
      <c r="E68" s="25">
        <f t="shared" si="44"/>
        <v>1</v>
      </c>
      <c r="F68" s="25">
        <f t="shared" si="44"/>
        <v>1</v>
      </c>
      <c r="G68" s="25">
        <f t="shared" si="44"/>
        <v>5</v>
      </c>
      <c r="H68" s="26">
        <f t="shared" si="44"/>
        <v>5</v>
      </c>
      <c r="I68" s="25">
        <f t="shared" si="44"/>
        <v>0</v>
      </c>
      <c r="J68" s="27">
        <f t="shared" si="44"/>
        <v>1</v>
      </c>
      <c r="K68" s="223">
        <f t="shared" si="42"/>
        <v>24</v>
      </c>
      <c r="M68" s="22" t="str">
        <f t="shared" si="38"/>
        <v>20/21</v>
      </c>
      <c r="N68" s="21">
        <f t="shared" si="39"/>
        <v>24</v>
      </c>
      <c r="P68" s="22" t="str">
        <f t="shared" si="18"/>
        <v>20/21</v>
      </c>
      <c r="Q68" s="21">
        <f t="shared" si="19"/>
        <v>10</v>
      </c>
      <c r="R68" s="40">
        <f t="shared" si="20"/>
        <v>14</v>
      </c>
    </row>
    <row r="69" spans="1:18" x14ac:dyDescent="0.2">
      <c r="A69" s="28" t="s">
        <v>114</v>
      </c>
      <c r="B69" s="251">
        <f t="shared" ref="B69:J69" si="45">B23+B46</f>
        <v>11</v>
      </c>
      <c r="C69" s="29">
        <f t="shared" si="45"/>
        <v>14</v>
      </c>
      <c r="D69" s="29">
        <f t="shared" si="45"/>
        <v>4</v>
      </c>
      <c r="E69" s="29">
        <f t="shared" si="45"/>
        <v>2</v>
      </c>
      <c r="F69" s="29">
        <f t="shared" si="45"/>
        <v>8</v>
      </c>
      <c r="G69" s="29">
        <f t="shared" si="45"/>
        <v>6</v>
      </c>
      <c r="H69" s="30">
        <f t="shared" si="45"/>
        <v>10</v>
      </c>
      <c r="I69" s="29">
        <f t="shared" si="45"/>
        <v>1</v>
      </c>
      <c r="J69" s="31">
        <f t="shared" si="45"/>
        <v>10</v>
      </c>
      <c r="K69" s="235">
        <f t="shared" si="37"/>
        <v>66</v>
      </c>
      <c r="M69" s="33" t="str">
        <f t="shared" si="38"/>
        <v>21/22</v>
      </c>
      <c r="N69" s="32">
        <f t="shared" si="39"/>
        <v>66</v>
      </c>
      <c r="P69" s="33" t="str">
        <f t="shared" si="18"/>
        <v>21/22</v>
      </c>
      <c r="Q69" s="32">
        <f t="shared" si="19"/>
        <v>28</v>
      </c>
      <c r="R69" s="41">
        <f t="shared" si="20"/>
        <v>38</v>
      </c>
    </row>
    <row r="71" spans="1:18" ht="34.5" thickBot="1" x14ac:dyDescent="0.25">
      <c r="A71" s="1" t="s">
        <v>123</v>
      </c>
      <c r="B71" s="4" t="s">
        <v>25</v>
      </c>
      <c r="C71" s="4" t="s">
        <v>1</v>
      </c>
      <c r="D71" s="4" t="s">
        <v>103</v>
      </c>
      <c r="E71" s="4" t="s">
        <v>29</v>
      </c>
      <c r="F71" s="4" t="s">
        <v>80</v>
      </c>
      <c r="G71" s="4" t="s">
        <v>2</v>
      </c>
      <c r="H71" s="8" t="s">
        <v>0</v>
      </c>
      <c r="I71" s="4" t="s">
        <v>23</v>
      </c>
      <c r="J71" s="5" t="s">
        <v>37</v>
      </c>
      <c r="K71" s="8" t="s">
        <v>3</v>
      </c>
      <c r="M71" s="1" t="str">
        <f t="shared" ref="M71:M92" si="46">A71</f>
        <v>Výukové pobyty ICM</v>
      </c>
      <c r="N71" s="3" t="str">
        <f t="shared" ref="N71:N92" si="47">K71</f>
        <v>UJEP</v>
      </c>
    </row>
    <row r="72" spans="1:18" ht="12" thickTop="1" x14ac:dyDescent="0.2">
      <c r="A72" s="12" t="s">
        <v>40</v>
      </c>
      <c r="B72" s="13"/>
      <c r="C72" s="13"/>
      <c r="D72" s="13"/>
      <c r="E72" s="13"/>
      <c r="F72" s="13"/>
      <c r="G72" s="13"/>
      <c r="H72" s="14"/>
      <c r="I72" s="13"/>
      <c r="J72" s="15"/>
      <c r="K72" s="34">
        <f t="shared" ref="K72:K92" si="48">SUM(B72:J72)</f>
        <v>0</v>
      </c>
      <c r="M72" s="16" t="str">
        <f t="shared" si="46"/>
        <v>01/02</v>
      </c>
      <c r="N72" s="17">
        <f t="shared" si="47"/>
        <v>0</v>
      </c>
    </row>
    <row r="73" spans="1:18" x14ac:dyDescent="0.2">
      <c r="A73" s="7" t="s">
        <v>41</v>
      </c>
      <c r="B73" s="18"/>
      <c r="C73" s="18"/>
      <c r="D73" s="18"/>
      <c r="E73" s="18"/>
      <c r="F73" s="18"/>
      <c r="G73" s="18"/>
      <c r="H73" s="19"/>
      <c r="I73" s="18"/>
      <c r="J73" s="20"/>
      <c r="K73" s="35">
        <f t="shared" si="48"/>
        <v>0</v>
      </c>
      <c r="M73" s="22" t="str">
        <f t="shared" si="46"/>
        <v>02/03</v>
      </c>
      <c r="N73" s="21">
        <f t="shared" si="47"/>
        <v>0</v>
      </c>
    </row>
    <row r="74" spans="1:18" x14ac:dyDescent="0.2">
      <c r="A74" s="7" t="s">
        <v>42</v>
      </c>
      <c r="B74" s="18"/>
      <c r="C74" s="18"/>
      <c r="D74" s="18"/>
      <c r="E74" s="18"/>
      <c r="F74" s="18"/>
      <c r="G74" s="18"/>
      <c r="H74" s="19"/>
      <c r="I74" s="18"/>
      <c r="J74" s="20"/>
      <c r="K74" s="35">
        <f t="shared" si="48"/>
        <v>0</v>
      </c>
      <c r="M74" s="22" t="str">
        <f t="shared" si="46"/>
        <v>03/04</v>
      </c>
      <c r="N74" s="21">
        <f t="shared" si="47"/>
        <v>0</v>
      </c>
    </row>
    <row r="75" spans="1:18" x14ac:dyDescent="0.2">
      <c r="A75" s="23" t="s">
        <v>43</v>
      </c>
      <c r="B75" s="18"/>
      <c r="C75" s="18"/>
      <c r="D75" s="18"/>
      <c r="E75" s="18"/>
      <c r="F75" s="18"/>
      <c r="G75" s="18"/>
      <c r="H75" s="19"/>
      <c r="I75" s="18"/>
      <c r="J75" s="20"/>
      <c r="K75" s="35">
        <f t="shared" si="48"/>
        <v>0</v>
      </c>
      <c r="M75" s="22" t="str">
        <f t="shared" si="46"/>
        <v>04/05</v>
      </c>
      <c r="N75" s="21">
        <f t="shared" si="47"/>
        <v>0</v>
      </c>
    </row>
    <row r="76" spans="1:18" x14ac:dyDescent="0.2">
      <c r="A76" s="23" t="s">
        <v>44</v>
      </c>
      <c r="B76" s="18"/>
      <c r="C76" s="18"/>
      <c r="D76" s="18"/>
      <c r="E76" s="18"/>
      <c r="F76" s="18"/>
      <c r="G76" s="18"/>
      <c r="H76" s="19"/>
      <c r="I76" s="18"/>
      <c r="J76" s="20"/>
      <c r="K76" s="35">
        <f t="shared" si="48"/>
        <v>0</v>
      </c>
      <c r="M76" s="22" t="str">
        <f t="shared" si="46"/>
        <v>05/06</v>
      </c>
      <c r="N76" s="21">
        <f t="shared" si="47"/>
        <v>0</v>
      </c>
    </row>
    <row r="77" spans="1:18" x14ac:dyDescent="0.2">
      <c r="A77" s="24" t="s">
        <v>46</v>
      </c>
      <c r="B77" s="25"/>
      <c r="C77" s="25"/>
      <c r="D77" s="25"/>
      <c r="E77" s="25"/>
      <c r="F77" s="25"/>
      <c r="G77" s="25"/>
      <c r="H77" s="26"/>
      <c r="I77" s="25"/>
      <c r="J77" s="27"/>
      <c r="K77" s="35">
        <f t="shared" si="48"/>
        <v>0</v>
      </c>
      <c r="M77" s="22" t="str">
        <f t="shared" si="46"/>
        <v>06/07</v>
      </c>
      <c r="N77" s="21">
        <f t="shared" si="47"/>
        <v>0</v>
      </c>
    </row>
    <row r="78" spans="1:18" x14ac:dyDescent="0.2">
      <c r="A78" s="23" t="s">
        <v>45</v>
      </c>
      <c r="B78" s="18"/>
      <c r="C78" s="18"/>
      <c r="D78" s="18"/>
      <c r="E78" s="18"/>
      <c r="F78" s="18"/>
      <c r="G78" s="18"/>
      <c r="H78" s="19"/>
      <c r="I78" s="18"/>
      <c r="J78" s="20"/>
      <c r="K78" s="21">
        <f t="shared" si="48"/>
        <v>0</v>
      </c>
      <c r="M78" s="22" t="str">
        <f t="shared" si="46"/>
        <v>07/08</v>
      </c>
      <c r="N78" s="21">
        <f t="shared" si="47"/>
        <v>0</v>
      </c>
    </row>
    <row r="79" spans="1:18" x14ac:dyDescent="0.2">
      <c r="A79" s="23" t="s">
        <v>47</v>
      </c>
      <c r="B79" s="18"/>
      <c r="C79" s="18"/>
      <c r="D79" s="18"/>
      <c r="E79" s="18"/>
      <c r="F79" s="18"/>
      <c r="G79" s="18"/>
      <c r="H79" s="19"/>
      <c r="I79" s="18"/>
      <c r="J79" s="20"/>
      <c r="K79" s="21">
        <f t="shared" si="48"/>
        <v>0</v>
      </c>
      <c r="M79" s="22" t="str">
        <f t="shared" si="46"/>
        <v>08/09</v>
      </c>
      <c r="N79" s="21">
        <f t="shared" si="47"/>
        <v>0</v>
      </c>
    </row>
    <row r="80" spans="1:18" x14ac:dyDescent="0.2">
      <c r="A80" s="43" t="s">
        <v>49</v>
      </c>
      <c r="B80" s="13"/>
      <c r="C80" s="13"/>
      <c r="D80" s="13"/>
      <c r="E80" s="13"/>
      <c r="F80" s="13"/>
      <c r="G80" s="13"/>
      <c r="H80" s="14"/>
      <c r="I80" s="13"/>
      <c r="J80" s="15"/>
      <c r="K80" s="21">
        <f t="shared" si="48"/>
        <v>0</v>
      </c>
      <c r="M80" s="38" t="str">
        <f t="shared" si="46"/>
        <v>09/10</v>
      </c>
      <c r="N80" s="21">
        <f t="shared" si="47"/>
        <v>0</v>
      </c>
    </row>
    <row r="81" spans="1:14" x14ac:dyDescent="0.2">
      <c r="A81" s="43" t="s">
        <v>53</v>
      </c>
      <c r="B81" s="13"/>
      <c r="C81" s="13"/>
      <c r="D81" s="13"/>
      <c r="E81" s="13"/>
      <c r="F81" s="13"/>
      <c r="G81" s="13"/>
      <c r="H81" s="14"/>
      <c r="I81" s="13"/>
      <c r="J81" s="15"/>
      <c r="K81" s="21">
        <f t="shared" si="48"/>
        <v>0</v>
      </c>
      <c r="M81" s="38" t="str">
        <f t="shared" si="46"/>
        <v>10/11</v>
      </c>
      <c r="N81" s="21">
        <f t="shared" si="47"/>
        <v>0</v>
      </c>
    </row>
    <row r="82" spans="1:14" x14ac:dyDescent="0.2">
      <c r="A82" s="43" t="s">
        <v>58</v>
      </c>
      <c r="B82" s="13"/>
      <c r="C82" s="13"/>
      <c r="D82" s="13"/>
      <c r="E82" s="13"/>
      <c r="F82" s="13"/>
      <c r="G82" s="13"/>
      <c r="H82" s="14"/>
      <c r="I82" s="13"/>
      <c r="J82" s="15"/>
      <c r="K82" s="21">
        <f t="shared" si="48"/>
        <v>0</v>
      </c>
      <c r="M82" s="22" t="str">
        <f t="shared" si="46"/>
        <v>11/12</v>
      </c>
      <c r="N82" s="21">
        <f t="shared" si="47"/>
        <v>0</v>
      </c>
    </row>
    <row r="83" spans="1:14" x14ac:dyDescent="0.2">
      <c r="A83" s="43" t="s">
        <v>79</v>
      </c>
      <c r="B83" s="13"/>
      <c r="C83" s="13"/>
      <c r="D83" s="13"/>
      <c r="E83" s="13"/>
      <c r="F83" s="13"/>
      <c r="G83" s="13"/>
      <c r="H83" s="14"/>
      <c r="I83" s="13"/>
      <c r="J83" s="15"/>
      <c r="K83" s="21">
        <f t="shared" si="48"/>
        <v>0</v>
      </c>
      <c r="M83" s="38" t="str">
        <f t="shared" si="46"/>
        <v>12/13</v>
      </c>
      <c r="N83" s="21">
        <f t="shared" si="47"/>
        <v>0</v>
      </c>
    </row>
    <row r="84" spans="1:14" x14ac:dyDescent="0.2">
      <c r="A84" s="246" t="s">
        <v>83</v>
      </c>
      <c r="B84" s="247"/>
      <c r="C84" s="247"/>
      <c r="D84" s="247"/>
      <c r="E84" s="247"/>
      <c r="F84" s="247"/>
      <c r="G84" s="247"/>
      <c r="H84" s="248"/>
      <c r="I84" s="247"/>
      <c r="J84" s="249"/>
      <c r="K84" s="21">
        <f t="shared" si="48"/>
        <v>0</v>
      </c>
      <c r="M84" s="38" t="str">
        <f t="shared" si="46"/>
        <v>13/14</v>
      </c>
      <c r="N84" s="21">
        <f t="shared" si="47"/>
        <v>0</v>
      </c>
    </row>
    <row r="85" spans="1:14" x14ac:dyDescent="0.2">
      <c r="A85" s="24" t="s">
        <v>86</v>
      </c>
      <c r="B85" s="25"/>
      <c r="C85" s="25"/>
      <c r="D85" s="25"/>
      <c r="E85" s="25"/>
      <c r="F85" s="25"/>
      <c r="G85" s="25"/>
      <c r="H85" s="26"/>
      <c r="I85" s="25"/>
      <c r="J85" s="27"/>
      <c r="K85" s="21">
        <f t="shared" si="48"/>
        <v>0</v>
      </c>
      <c r="M85" s="22" t="str">
        <f t="shared" si="46"/>
        <v>14/15</v>
      </c>
      <c r="N85" s="21">
        <f t="shared" si="47"/>
        <v>0</v>
      </c>
    </row>
    <row r="86" spans="1:14" x14ac:dyDescent="0.2">
      <c r="A86" s="24" t="s">
        <v>88</v>
      </c>
      <c r="B86" s="25"/>
      <c r="C86" s="25"/>
      <c r="D86" s="25">
        <v>2</v>
      </c>
      <c r="E86" s="25"/>
      <c r="F86" s="25"/>
      <c r="G86" s="25">
        <v>2</v>
      </c>
      <c r="H86" s="26"/>
      <c r="I86" s="25"/>
      <c r="J86" s="27"/>
      <c r="K86" s="21">
        <f t="shared" si="48"/>
        <v>4</v>
      </c>
      <c r="M86" s="22" t="str">
        <f t="shared" si="46"/>
        <v>15/16</v>
      </c>
      <c r="N86" s="21">
        <f t="shared" si="47"/>
        <v>4</v>
      </c>
    </row>
    <row r="87" spans="1:14" x14ac:dyDescent="0.2">
      <c r="A87" s="24" t="s">
        <v>98</v>
      </c>
      <c r="B87" s="25"/>
      <c r="C87" s="25"/>
      <c r="D87" s="25"/>
      <c r="E87" s="25"/>
      <c r="F87" s="25"/>
      <c r="G87" s="25"/>
      <c r="H87" s="143">
        <v>2</v>
      </c>
      <c r="I87" s="142">
        <v>4</v>
      </c>
      <c r="J87" s="27"/>
      <c r="K87" s="21">
        <f t="shared" si="48"/>
        <v>6</v>
      </c>
      <c r="M87" s="22" t="str">
        <f t="shared" si="46"/>
        <v>16/17</v>
      </c>
      <c r="N87" s="21">
        <f t="shared" si="47"/>
        <v>6</v>
      </c>
    </row>
    <row r="88" spans="1:14" x14ac:dyDescent="0.2">
      <c r="A88" s="24" t="s">
        <v>102</v>
      </c>
      <c r="B88" s="25"/>
      <c r="C88" s="25"/>
      <c r="D88" s="25"/>
      <c r="E88" s="25"/>
      <c r="F88" s="25"/>
      <c r="G88" s="25"/>
      <c r="H88" s="26"/>
      <c r="I88" s="25"/>
      <c r="J88" s="257"/>
      <c r="K88" s="21">
        <f t="shared" si="48"/>
        <v>0</v>
      </c>
      <c r="M88" s="22" t="str">
        <f t="shared" si="46"/>
        <v>17/18</v>
      </c>
      <c r="N88" s="21">
        <f t="shared" si="47"/>
        <v>0</v>
      </c>
    </row>
    <row r="89" spans="1:14" x14ac:dyDescent="0.2">
      <c r="A89" s="24" t="s">
        <v>104</v>
      </c>
      <c r="B89" s="25"/>
      <c r="C89" s="25"/>
      <c r="D89" s="25"/>
      <c r="E89" s="25"/>
      <c r="F89" s="25"/>
      <c r="G89" s="25">
        <v>2</v>
      </c>
      <c r="H89" s="26"/>
      <c r="I89" s="25"/>
      <c r="J89" s="257"/>
      <c r="K89" s="21">
        <f t="shared" si="48"/>
        <v>2</v>
      </c>
      <c r="M89" s="22" t="str">
        <f t="shared" si="46"/>
        <v>18/19</v>
      </c>
      <c r="N89" s="21">
        <f t="shared" si="47"/>
        <v>2</v>
      </c>
    </row>
    <row r="90" spans="1:14" x14ac:dyDescent="0.2">
      <c r="A90" s="24" t="s">
        <v>106</v>
      </c>
      <c r="B90" s="25"/>
      <c r="C90" s="25"/>
      <c r="D90" s="25"/>
      <c r="E90" s="25"/>
      <c r="F90" s="25"/>
      <c r="G90" s="25"/>
      <c r="H90" s="26"/>
      <c r="I90" s="25"/>
      <c r="J90" s="257"/>
      <c r="K90" s="21">
        <f t="shared" si="48"/>
        <v>0</v>
      </c>
      <c r="M90" s="22" t="str">
        <f t="shared" si="46"/>
        <v>19/20</v>
      </c>
      <c r="N90" s="21">
        <f t="shared" si="47"/>
        <v>0</v>
      </c>
    </row>
    <row r="91" spans="1:14" x14ac:dyDescent="0.2">
      <c r="A91" s="24" t="s">
        <v>113</v>
      </c>
      <c r="B91" s="25"/>
      <c r="C91" s="25"/>
      <c r="D91" s="25"/>
      <c r="E91" s="25"/>
      <c r="F91" s="25"/>
      <c r="G91" s="25"/>
      <c r="H91" s="26"/>
      <c r="I91" s="25"/>
      <c r="J91" s="257"/>
      <c r="K91" s="21">
        <f t="shared" si="48"/>
        <v>0</v>
      </c>
      <c r="M91" s="22" t="str">
        <f t="shared" si="46"/>
        <v>20/21</v>
      </c>
      <c r="N91" s="21">
        <f t="shared" si="47"/>
        <v>0</v>
      </c>
    </row>
    <row r="92" spans="1:14" x14ac:dyDescent="0.2">
      <c r="A92" s="28" t="s">
        <v>114</v>
      </c>
      <c r="B92" s="254">
        <v>5</v>
      </c>
      <c r="C92" s="254"/>
      <c r="D92" s="254"/>
      <c r="E92" s="254"/>
      <c r="F92" s="254"/>
      <c r="G92" s="254"/>
      <c r="H92" s="254"/>
      <c r="I92" s="254"/>
      <c r="J92" s="254"/>
      <c r="K92" s="32">
        <f t="shared" si="48"/>
        <v>5</v>
      </c>
      <c r="M92" s="33" t="str">
        <f t="shared" si="46"/>
        <v>21/22</v>
      </c>
      <c r="N92" s="32">
        <f t="shared" si="47"/>
        <v>5</v>
      </c>
    </row>
    <row r="94" spans="1:14" ht="23.25" thickBot="1" x14ac:dyDescent="0.25">
      <c r="A94" s="1" t="s">
        <v>124</v>
      </c>
      <c r="B94" s="4" t="s">
        <v>25</v>
      </c>
      <c r="C94" s="4" t="s">
        <v>1</v>
      </c>
      <c r="D94" s="4" t="s">
        <v>103</v>
      </c>
      <c r="E94" s="4" t="s">
        <v>29</v>
      </c>
      <c r="F94" s="4" t="s">
        <v>80</v>
      </c>
      <c r="G94" s="4" t="s">
        <v>2</v>
      </c>
      <c r="H94" s="8" t="s">
        <v>0</v>
      </c>
      <c r="I94" s="4" t="s">
        <v>23</v>
      </c>
      <c r="J94" s="5" t="s">
        <v>37</v>
      </c>
      <c r="K94" s="8" t="s">
        <v>3</v>
      </c>
      <c r="M94" s="1" t="str">
        <f t="shared" ref="M94:M115" si="49">A94</f>
        <v>Školení ICM</v>
      </c>
      <c r="N94" s="3" t="str">
        <f t="shared" ref="N94:N115" si="50">K94</f>
        <v>UJEP</v>
      </c>
    </row>
    <row r="95" spans="1:14" ht="12" thickTop="1" x14ac:dyDescent="0.2">
      <c r="A95" s="12" t="s">
        <v>40</v>
      </c>
      <c r="B95" s="13"/>
      <c r="C95" s="13"/>
      <c r="D95" s="13"/>
      <c r="E95" s="13"/>
      <c r="F95" s="13"/>
      <c r="G95" s="13"/>
      <c r="H95" s="14"/>
      <c r="I95" s="13"/>
      <c r="J95" s="15"/>
      <c r="K95" s="34">
        <f t="shared" ref="K95:K115" si="51">SUM(B95:J95)</f>
        <v>0</v>
      </c>
      <c r="M95" s="16" t="str">
        <f t="shared" si="49"/>
        <v>01/02</v>
      </c>
      <c r="N95" s="17">
        <f t="shared" si="50"/>
        <v>0</v>
      </c>
    </row>
    <row r="96" spans="1:14" x14ac:dyDescent="0.2">
      <c r="A96" s="7" t="s">
        <v>41</v>
      </c>
      <c r="B96" s="18"/>
      <c r="C96" s="18"/>
      <c r="D96" s="18"/>
      <c r="E96" s="18"/>
      <c r="F96" s="18"/>
      <c r="G96" s="18"/>
      <c r="H96" s="19"/>
      <c r="I96" s="18"/>
      <c r="J96" s="20"/>
      <c r="K96" s="35">
        <f t="shared" si="51"/>
        <v>0</v>
      </c>
      <c r="M96" s="22" t="str">
        <f t="shared" si="49"/>
        <v>02/03</v>
      </c>
      <c r="N96" s="21">
        <f t="shared" si="50"/>
        <v>0</v>
      </c>
    </row>
    <row r="97" spans="1:14" x14ac:dyDescent="0.2">
      <c r="A97" s="7" t="s">
        <v>42</v>
      </c>
      <c r="B97" s="18"/>
      <c r="C97" s="18"/>
      <c r="D97" s="18"/>
      <c r="E97" s="18"/>
      <c r="F97" s="18"/>
      <c r="G97" s="18"/>
      <c r="H97" s="19"/>
      <c r="I97" s="18"/>
      <c r="J97" s="20"/>
      <c r="K97" s="35">
        <f t="shared" si="51"/>
        <v>0</v>
      </c>
      <c r="M97" s="22" t="str">
        <f t="shared" si="49"/>
        <v>03/04</v>
      </c>
      <c r="N97" s="21">
        <f t="shared" si="50"/>
        <v>0</v>
      </c>
    </row>
    <row r="98" spans="1:14" x14ac:dyDescent="0.2">
      <c r="A98" s="23" t="s">
        <v>43</v>
      </c>
      <c r="B98" s="18"/>
      <c r="C98" s="18"/>
      <c r="D98" s="18"/>
      <c r="E98" s="18"/>
      <c r="F98" s="18"/>
      <c r="G98" s="18"/>
      <c r="H98" s="19"/>
      <c r="I98" s="18"/>
      <c r="J98" s="20"/>
      <c r="K98" s="35">
        <f t="shared" si="51"/>
        <v>0</v>
      </c>
      <c r="M98" s="22" t="str">
        <f t="shared" si="49"/>
        <v>04/05</v>
      </c>
      <c r="N98" s="21">
        <f t="shared" si="50"/>
        <v>0</v>
      </c>
    </row>
    <row r="99" spans="1:14" x14ac:dyDescent="0.2">
      <c r="A99" s="23" t="s">
        <v>44</v>
      </c>
      <c r="B99" s="18"/>
      <c r="C99" s="18"/>
      <c r="D99" s="18"/>
      <c r="E99" s="18"/>
      <c r="F99" s="18"/>
      <c r="G99" s="18"/>
      <c r="H99" s="19"/>
      <c r="I99" s="18"/>
      <c r="J99" s="20"/>
      <c r="K99" s="35">
        <f t="shared" si="51"/>
        <v>0</v>
      </c>
      <c r="M99" s="22" t="str">
        <f t="shared" si="49"/>
        <v>05/06</v>
      </c>
      <c r="N99" s="21">
        <f t="shared" si="50"/>
        <v>0</v>
      </c>
    </row>
    <row r="100" spans="1:14" x14ac:dyDescent="0.2">
      <c r="A100" s="24" t="s">
        <v>46</v>
      </c>
      <c r="B100" s="25"/>
      <c r="C100" s="25"/>
      <c r="D100" s="25"/>
      <c r="E100" s="25"/>
      <c r="F100" s="25"/>
      <c r="G100" s="25"/>
      <c r="H100" s="26"/>
      <c r="I100" s="25"/>
      <c r="J100" s="27"/>
      <c r="K100" s="35">
        <f t="shared" si="51"/>
        <v>0</v>
      </c>
      <c r="M100" s="22" t="str">
        <f t="shared" si="49"/>
        <v>06/07</v>
      </c>
      <c r="N100" s="21">
        <f t="shared" si="50"/>
        <v>0</v>
      </c>
    </row>
    <row r="101" spans="1:14" x14ac:dyDescent="0.2">
      <c r="A101" s="23" t="s">
        <v>45</v>
      </c>
      <c r="B101" s="18"/>
      <c r="C101" s="18"/>
      <c r="D101" s="18"/>
      <c r="E101" s="18"/>
      <c r="F101" s="18"/>
      <c r="G101" s="18"/>
      <c r="H101" s="19"/>
      <c r="I101" s="18"/>
      <c r="J101" s="20"/>
      <c r="K101" s="21">
        <f t="shared" si="51"/>
        <v>0</v>
      </c>
      <c r="M101" s="22" t="str">
        <f t="shared" si="49"/>
        <v>07/08</v>
      </c>
      <c r="N101" s="21">
        <f t="shared" si="50"/>
        <v>0</v>
      </c>
    </row>
    <row r="102" spans="1:14" x14ac:dyDescent="0.2">
      <c r="A102" s="23" t="s">
        <v>47</v>
      </c>
      <c r="B102" s="18"/>
      <c r="C102" s="18"/>
      <c r="D102" s="18"/>
      <c r="E102" s="18"/>
      <c r="F102" s="18"/>
      <c r="G102" s="18"/>
      <c r="H102" s="19"/>
      <c r="I102" s="18"/>
      <c r="J102" s="20"/>
      <c r="K102" s="21">
        <f t="shared" si="51"/>
        <v>0</v>
      </c>
      <c r="M102" s="22" t="str">
        <f t="shared" si="49"/>
        <v>08/09</v>
      </c>
      <c r="N102" s="21">
        <f t="shared" si="50"/>
        <v>0</v>
      </c>
    </row>
    <row r="103" spans="1:14" x14ac:dyDescent="0.2">
      <c r="A103" s="43" t="s">
        <v>49</v>
      </c>
      <c r="B103" s="13"/>
      <c r="C103" s="13"/>
      <c r="D103" s="13"/>
      <c r="E103" s="13"/>
      <c r="F103" s="13"/>
      <c r="G103" s="13"/>
      <c r="H103" s="14"/>
      <c r="I103" s="13"/>
      <c r="J103" s="15"/>
      <c r="K103" s="21">
        <f t="shared" si="51"/>
        <v>0</v>
      </c>
      <c r="M103" s="38" t="str">
        <f t="shared" si="49"/>
        <v>09/10</v>
      </c>
      <c r="N103" s="21">
        <f t="shared" si="50"/>
        <v>0</v>
      </c>
    </row>
    <row r="104" spans="1:14" x14ac:dyDescent="0.2">
      <c r="A104" s="43" t="s">
        <v>53</v>
      </c>
      <c r="B104" s="13"/>
      <c r="C104" s="13"/>
      <c r="D104" s="13"/>
      <c r="E104" s="13"/>
      <c r="F104" s="13"/>
      <c r="G104" s="13"/>
      <c r="H104" s="14"/>
      <c r="I104" s="13"/>
      <c r="J104" s="15"/>
      <c r="K104" s="21">
        <f t="shared" si="51"/>
        <v>0</v>
      </c>
      <c r="M104" s="38" t="str">
        <f t="shared" si="49"/>
        <v>10/11</v>
      </c>
      <c r="N104" s="21">
        <f t="shared" si="50"/>
        <v>0</v>
      </c>
    </row>
    <row r="105" spans="1:14" x14ac:dyDescent="0.2">
      <c r="A105" s="43" t="s">
        <v>58</v>
      </c>
      <c r="B105" s="13"/>
      <c r="C105" s="13"/>
      <c r="D105" s="13"/>
      <c r="E105" s="13"/>
      <c r="F105" s="13"/>
      <c r="G105" s="13"/>
      <c r="H105" s="14"/>
      <c r="I105" s="13"/>
      <c r="J105" s="15"/>
      <c r="K105" s="21">
        <f t="shared" si="51"/>
        <v>0</v>
      </c>
      <c r="M105" s="22" t="str">
        <f t="shared" si="49"/>
        <v>11/12</v>
      </c>
      <c r="N105" s="21">
        <f t="shared" si="50"/>
        <v>0</v>
      </c>
    </row>
    <row r="106" spans="1:14" x14ac:dyDescent="0.2">
      <c r="A106" s="43" t="s">
        <v>79</v>
      </c>
      <c r="B106" s="13"/>
      <c r="C106" s="13"/>
      <c r="D106" s="13"/>
      <c r="E106" s="13"/>
      <c r="F106" s="13"/>
      <c r="G106" s="13"/>
      <c r="H106" s="14"/>
      <c r="I106" s="13"/>
      <c r="J106" s="15"/>
      <c r="K106" s="21">
        <f t="shared" si="51"/>
        <v>0</v>
      </c>
      <c r="M106" s="38" t="str">
        <f t="shared" si="49"/>
        <v>12/13</v>
      </c>
      <c r="N106" s="21">
        <f t="shared" si="50"/>
        <v>0</v>
      </c>
    </row>
    <row r="107" spans="1:14" x14ac:dyDescent="0.2">
      <c r="A107" s="246" t="s">
        <v>83</v>
      </c>
      <c r="B107" s="247"/>
      <c r="C107" s="247"/>
      <c r="D107" s="247"/>
      <c r="E107" s="247"/>
      <c r="F107" s="247"/>
      <c r="G107" s="247"/>
      <c r="H107" s="248"/>
      <c r="I107" s="247"/>
      <c r="J107" s="249"/>
      <c r="K107" s="21">
        <f t="shared" si="51"/>
        <v>0</v>
      </c>
      <c r="M107" s="38" t="str">
        <f t="shared" si="49"/>
        <v>13/14</v>
      </c>
      <c r="N107" s="21">
        <f t="shared" si="50"/>
        <v>0</v>
      </c>
    </row>
    <row r="108" spans="1:14" x14ac:dyDescent="0.2">
      <c r="A108" s="24" t="s">
        <v>86</v>
      </c>
      <c r="B108" s="25"/>
      <c r="C108" s="25"/>
      <c r="D108" s="25"/>
      <c r="E108" s="25"/>
      <c r="F108" s="25"/>
      <c r="G108" s="25"/>
      <c r="H108" s="26"/>
      <c r="I108" s="25"/>
      <c r="J108" s="27"/>
      <c r="K108" s="21">
        <f t="shared" si="51"/>
        <v>0</v>
      </c>
      <c r="M108" s="22" t="str">
        <f t="shared" si="49"/>
        <v>14/15</v>
      </c>
      <c r="N108" s="21">
        <f t="shared" si="50"/>
        <v>0</v>
      </c>
    </row>
    <row r="109" spans="1:14" x14ac:dyDescent="0.2">
      <c r="A109" s="24" t="s">
        <v>88</v>
      </c>
      <c r="B109" s="25"/>
      <c r="C109" s="25"/>
      <c r="D109" s="25"/>
      <c r="E109" s="25"/>
      <c r="F109" s="25"/>
      <c r="G109" s="25"/>
      <c r="H109" s="26"/>
      <c r="I109" s="25"/>
      <c r="J109" s="27">
        <v>2</v>
      </c>
      <c r="K109" s="21">
        <f t="shared" si="51"/>
        <v>2</v>
      </c>
      <c r="M109" s="22" t="str">
        <f t="shared" si="49"/>
        <v>15/16</v>
      </c>
      <c r="N109" s="21">
        <f t="shared" si="50"/>
        <v>2</v>
      </c>
    </row>
    <row r="110" spans="1:14" x14ac:dyDescent="0.2">
      <c r="A110" s="24" t="s">
        <v>98</v>
      </c>
      <c r="B110" s="25"/>
      <c r="C110" s="25"/>
      <c r="D110" s="25"/>
      <c r="E110" s="25"/>
      <c r="F110" s="25"/>
      <c r="G110" s="25"/>
      <c r="H110" s="26"/>
      <c r="I110" s="25"/>
      <c r="J110" s="27"/>
      <c r="K110" s="21">
        <f t="shared" si="51"/>
        <v>0</v>
      </c>
      <c r="M110" s="22" t="str">
        <f t="shared" si="49"/>
        <v>16/17</v>
      </c>
      <c r="N110" s="21">
        <f t="shared" si="50"/>
        <v>0</v>
      </c>
    </row>
    <row r="111" spans="1:14" x14ac:dyDescent="0.2">
      <c r="A111" s="24" t="s">
        <v>102</v>
      </c>
      <c r="B111" s="25"/>
      <c r="C111" s="25"/>
      <c r="D111" s="25"/>
      <c r="E111" s="25"/>
      <c r="F111" s="25"/>
      <c r="G111" s="25"/>
      <c r="H111" s="26"/>
      <c r="I111" s="25"/>
      <c r="J111" s="257"/>
      <c r="K111" s="21">
        <f t="shared" si="51"/>
        <v>0</v>
      </c>
      <c r="M111" s="22" t="str">
        <f t="shared" si="49"/>
        <v>17/18</v>
      </c>
      <c r="N111" s="21">
        <f t="shared" si="50"/>
        <v>0</v>
      </c>
    </row>
    <row r="112" spans="1:14" x14ac:dyDescent="0.2">
      <c r="A112" s="24" t="s">
        <v>104</v>
      </c>
      <c r="B112" s="25"/>
      <c r="C112" s="25"/>
      <c r="D112" s="25"/>
      <c r="E112" s="25"/>
      <c r="F112" s="25"/>
      <c r="G112" s="25"/>
      <c r="H112" s="26"/>
      <c r="I112" s="25"/>
      <c r="J112" s="257"/>
      <c r="K112" s="21">
        <f t="shared" si="51"/>
        <v>0</v>
      </c>
      <c r="M112" s="22" t="str">
        <f t="shared" si="49"/>
        <v>18/19</v>
      </c>
      <c r="N112" s="21">
        <f t="shared" si="50"/>
        <v>0</v>
      </c>
    </row>
    <row r="113" spans="1:14" x14ac:dyDescent="0.2">
      <c r="A113" s="24" t="s">
        <v>106</v>
      </c>
      <c r="B113" s="25"/>
      <c r="C113" s="25"/>
      <c r="D113" s="25"/>
      <c r="E113" s="25"/>
      <c r="F113" s="25"/>
      <c r="G113" s="25"/>
      <c r="H113" s="26"/>
      <c r="I113" s="25"/>
      <c r="J113" s="257"/>
      <c r="K113" s="21">
        <f t="shared" si="51"/>
        <v>0</v>
      </c>
      <c r="M113" s="22" t="str">
        <f t="shared" si="49"/>
        <v>19/20</v>
      </c>
      <c r="N113" s="21">
        <f t="shared" si="50"/>
        <v>0</v>
      </c>
    </row>
    <row r="114" spans="1:14" x14ac:dyDescent="0.2">
      <c r="A114" s="24" t="s">
        <v>113</v>
      </c>
      <c r="B114" s="25"/>
      <c r="C114" s="25"/>
      <c r="D114" s="25"/>
      <c r="E114" s="25"/>
      <c r="F114" s="25"/>
      <c r="G114" s="25"/>
      <c r="H114" s="26"/>
      <c r="I114" s="25"/>
      <c r="J114" s="257"/>
      <c r="K114" s="21">
        <f t="shared" si="51"/>
        <v>0</v>
      </c>
      <c r="M114" s="22" t="str">
        <f t="shared" si="49"/>
        <v>20/21</v>
      </c>
      <c r="N114" s="21">
        <f t="shared" si="50"/>
        <v>0</v>
      </c>
    </row>
    <row r="115" spans="1:14" x14ac:dyDescent="0.2">
      <c r="A115" s="28" t="s">
        <v>114</v>
      </c>
      <c r="B115" s="254"/>
      <c r="C115" s="254"/>
      <c r="D115" s="254"/>
      <c r="E115" s="254"/>
      <c r="F115" s="254"/>
      <c r="G115" s="254"/>
      <c r="H115" s="254"/>
      <c r="I115" s="254"/>
      <c r="J115" s="254"/>
      <c r="K115" s="32">
        <f t="shared" si="51"/>
        <v>0</v>
      </c>
      <c r="M115" s="33" t="str">
        <f t="shared" si="49"/>
        <v>21/22</v>
      </c>
      <c r="N115" s="32">
        <f t="shared" si="50"/>
        <v>0</v>
      </c>
    </row>
    <row r="117" spans="1:14" ht="23.25" thickBot="1" x14ac:dyDescent="0.25">
      <c r="A117" s="1" t="s">
        <v>121</v>
      </c>
      <c r="B117" s="4" t="s">
        <v>25</v>
      </c>
      <c r="C117" s="4" t="s">
        <v>1</v>
      </c>
      <c r="D117" s="4" t="s">
        <v>103</v>
      </c>
      <c r="E117" s="4" t="s">
        <v>29</v>
      </c>
      <c r="F117" s="4" t="s">
        <v>80</v>
      </c>
      <c r="G117" s="4" t="s">
        <v>2</v>
      </c>
      <c r="H117" s="8" t="s">
        <v>0</v>
      </c>
      <c r="I117" s="4" t="s">
        <v>23</v>
      </c>
      <c r="J117" s="5" t="s">
        <v>37</v>
      </c>
      <c r="K117" s="8" t="s">
        <v>3</v>
      </c>
      <c r="M117" s="1" t="str">
        <f t="shared" ref="M117:M138" si="52">A117</f>
        <v>Celkem ICM</v>
      </c>
      <c r="N117" s="3" t="str">
        <f t="shared" ref="N117:N138" si="53">K117</f>
        <v>UJEP</v>
      </c>
    </row>
    <row r="118" spans="1:14" ht="12" thickTop="1" x14ac:dyDescent="0.2">
      <c r="A118" s="12" t="s">
        <v>40</v>
      </c>
      <c r="B118" s="13">
        <f t="shared" ref="B118:J118" si="54">B72+B95</f>
        <v>0</v>
      </c>
      <c r="C118" s="13">
        <f t="shared" si="54"/>
        <v>0</v>
      </c>
      <c r="D118" s="13">
        <f t="shared" si="54"/>
        <v>0</v>
      </c>
      <c r="E118" s="13">
        <f t="shared" si="54"/>
        <v>0</v>
      </c>
      <c r="F118" s="13">
        <f t="shared" si="54"/>
        <v>0</v>
      </c>
      <c r="G118" s="13">
        <f t="shared" si="54"/>
        <v>0</v>
      </c>
      <c r="H118" s="14">
        <f t="shared" si="54"/>
        <v>0</v>
      </c>
      <c r="I118" s="13">
        <f t="shared" si="54"/>
        <v>0</v>
      </c>
      <c r="J118" s="15">
        <f t="shared" si="54"/>
        <v>0</v>
      </c>
      <c r="K118" s="34">
        <f t="shared" ref="K118:K138" si="55">SUM(B118:J118)</f>
        <v>0</v>
      </c>
      <c r="M118" s="16" t="str">
        <f t="shared" si="52"/>
        <v>01/02</v>
      </c>
      <c r="N118" s="17">
        <f t="shared" si="53"/>
        <v>0</v>
      </c>
    </row>
    <row r="119" spans="1:14" x14ac:dyDescent="0.2">
      <c r="A119" s="7" t="s">
        <v>41</v>
      </c>
      <c r="B119" s="18">
        <f t="shared" ref="B119:J119" si="56">B73+B96</f>
        <v>0</v>
      </c>
      <c r="C119" s="18">
        <f t="shared" si="56"/>
        <v>0</v>
      </c>
      <c r="D119" s="18">
        <f t="shared" si="56"/>
        <v>0</v>
      </c>
      <c r="E119" s="18">
        <f t="shared" si="56"/>
        <v>0</v>
      </c>
      <c r="F119" s="18">
        <f t="shared" si="56"/>
        <v>0</v>
      </c>
      <c r="G119" s="18">
        <f t="shared" si="56"/>
        <v>0</v>
      </c>
      <c r="H119" s="19">
        <f t="shared" si="56"/>
        <v>0</v>
      </c>
      <c r="I119" s="18">
        <f t="shared" si="56"/>
        <v>0</v>
      </c>
      <c r="J119" s="20">
        <f t="shared" si="56"/>
        <v>0</v>
      </c>
      <c r="K119" s="35">
        <f t="shared" si="55"/>
        <v>0</v>
      </c>
      <c r="M119" s="22" t="str">
        <f t="shared" si="52"/>
        <v>02/03</v>
      </c>
      <c r="N119" s="21">
        <f t="shared" si="53"/>
        <v>0</v>
      </c>
    </row>
    <row r="120" spans="1:14" x14ac:dyDescent="0.2">
      <c r="A120" s="7" t="s">
        <v>42</v>
      </c>
      <c r="B120" s="18">
        <f t="shared" ref="B120:J120" si="57">B74+B97</f>
        <v>0</v>
      </c>
      <c r="C120" s="18">
        <f t="shared" si="57"/>
        <v>0</v>
      </c>
      <c r="D120" s="18">
        <f t="shared" si="57"/>
        <v>0</v>
      </c>
      <c r="E120" s="18">
        <f t="shared" si="57"/>
        <v>0</v>
      </c>
      <c r="F120" s="18">
        <f t="shared" si="57"/>
        <v>0</v>
      </c>
      <c r="G120" s="18">
        <f t="shared" si="57"/>
        <v>0</v>
      </c>
      <c r="H120" s="19">
        <f t="shared" si="57"/>
        <v>0</v>
      </c>
      <c r="I120" s="18">
        <f t="shared" si="57"/>
        <v>0</v>
      </c>
      <c r="J120" s="20">
        <f t="shared" si="57"/>
        <v>0</v>
      </c>
      <c r="K120" s="35">
        <f t="shared" si="55"/>
        <v>0</v>
      </c>
      <c r="M120" s="22" t="str">
        <f t="shared" si="52"/>
        <v>03/04</v>
      </c>
      <c r="N120" s="21">
        <f t="shared" si="53"/>
        <v>0</v>
      </c>
    </row>
    <row r="121" spans="1:14" x14ac:dyDescent="0.2">
      <c r="A121" s="23" t="s">
        <v>43</v>
      </c>
      <c r="B121" s="18">
        <f t="shared" ref="B121:J121" si="58">B75+B98</f>
        <v>0</v>
      </c>
      <c r="C121" s="18">
        <f t="shared" si="58"/>
        <v>0</v>
      </c>
      <c r="D121" s="18">
        <f t="shared" si="58"/>
        <v>0</v>
      </c>
      <c r="E121" s="18">
        <f t="shared" si="58"/>
        <v>0</v>
      </c>
      <c r="F121" s="18">
        <f t="shared" si="58"/>
        <v>0</v>
      </c>
      <c r="G121" s="18">
        <f t="shared" si="58"/>
        <v>0</v>
      </c>
      <c r="H121" s="19">
        <f t="shared" si="58"/>
        <v>0</v>
      </c>
      <c r="I121" s="18">
        <f t="shared" si="58"/>
        <v>0</v>
      </c>
      <c r="J121" s="20">
        <f t="shared" si="58"/>
        <v>0</v>
      </c>
      <c r="K121" s="35">
        <f t="shared" si="55"/>
        <v>0</v>
      </c>
      <c r="M121" s="22" t="str">
        <f t="shared" si="52"/>
        <v>04/05</v>
      </c>
      <c r="N121" s="21">
        <f t="shared" si="53"/>
        <v>0</v>
      </c>
    </row>
    <row r="122" spans="1:14" x14ac:dyDescent="0.2">
      <c r="A122" s="23" t="s">
        <v>44</v>
      </c>
      <c r="B122" s="18">
        <f t="shared" ref="B122:J122" si="59">B76+B99</f>
        <v>0</v>
      </c>
      <c r="C122" s="18">
        <f t="shared" si="59"/>
        <v>0</v>
      </c>
      <c r="D122" s="18">
        <f t="shared" si="59"/>
        <v>0</v>
      </c>
      <c r="E122" s="18">
        <f t="shared" si="59"/>
        <v>0</v>
      </c>
      <c r="F122" s="18">
        <f t="shared" si="59"/>
        <v>0</v>
      </c>
      <c r="G122" s="18">
        <f t="shared" si="59"/>
        <v>0</v>
      </c>
      <c r="H122" s="19">
        <f t="shared" si="59"/>
        <v>0</v>
      </c>
      <c r="I122" s="18">
        <f t="shared" si="59"/>
        <v>0</v>
      </c>
      <c r="J122" s="20">
        <f t="shared" si="59"/>
        <v>0</v>
      </c>
      <c r="K122" s="35">
        <f t="shared" si="55"/>
        <v>0</v>
      </c>
      <c r="M122" s="22" t="str">
        <f t="shared" si="52"/>
        <v>05/06</v>
      </c>
      <c r="N122" s="21">
        <f t="shared" si="53"/>
        <v>0</v>
      </c>
    </row>
    <row r="123" spans="1:14" x14ac:dyDescent="0.2">
      <c r="A123" s="24" t="s">
        <v>46</v>
      </c>
      <c r="B123" s="25">
        <f t="shared" ref="B123:J123" si="60">B77+B100</f>
        <v>0</v>
      </c>
      <c r="C123" s="25">
        <f t="shared" si="60"/>
        <v>0</v>
      </c>
      <c r="D123" s="25">
        <f t="shared" si="60"/>
        <v>0</v>
      </c>
      <c r="E123" s="25">
        <f t="shared" si="60"/>
        <v>0</v>
      </c>
      <c r="F123" s="25">
        <f t="shared" si="60"/>
        <v>0</v>
      </c>
      <c r="G123" s="25">
        <f t="shared" si="60"/>
        <v>0</v>
      </c>
      <c r="H123" s="26">
        <f t="shared" si="60"/>
        <v>0</v>
      </c>
      <c r="I123" s="25">
        <f t="shared" si="60"/>
        <v>0</v>
      </c>
      <c r="J123" s="27">
        <f t="shared" si="60"/>
        <v>0</v>
      </c>
      <c r="K123" s="35">
        <f t="shared" si="55"/>
        <v>0</v>
      </c>
      <c r="M123" s="22" t="str">
        <f t="shared" si="52"/>
        <v>06/07</v>
      </c>
      <c r="N123" s="21">
        <f t="shared" si="53"/>
        <v>0</v>
      </c>
    </row>
    <row r="124" spans="1:14" x14ac:dyDescent="0.2">
      <c r="A124" s="23" t="s">
        <v>45</v>
      </c>
      <c r="B124" s="25">
        <f t="shared" ref="B124:J124" si="61">B78+B101</f>
        <v>0</v>
      </c>
      <c r="C124" s="25">
        <f t="shared" si="61"/>
        <v>0</v>
      </c>
      <c r="D124" s="25">
        <f t="shared" si="61"/>
        <v>0</v>
      </c>
      <c r="E124" s="25">
        <f t="shared" si="61"/>
        <v>0</v>
      </c>
      <c r="F124" s="25">
        <f t="shared" si="61"/>
        <v>0</v>
      </c>
      <c r="G124" s="25">
        <f t="shared" si="61"/>
        <v>0</v>
      </c>
      <c r="H124" s="26">
        <f t="shared" si="61"/>
        <v>0</v>
      </c>
      <c r="I124" s="25">
        <f t="shared" si="61"/>
        <v>0</v>
      </c>
      <c r="J124" s="27">
        <f t="shared" si="61"/>
        <v>0</v>
      </c>
      <c r="K124" s="21">
        <f t="shared" si="55"/>
        <v>0</v>
      </c>
      <c r="M124" s="22" t="str">
        <f t="shared" si="52"/>
        <v>07/08</v>
      </c>
      <c r="N124" s="21">
        <f t="shared" si="53"/>
        <v>0</v>
      </c>
    </row>
    <row r="125" spans="1:14" x14ac:dyDescent="0.2">
      <c r="A125" s="23" t="s">
        <v>47</v>
      </c>
      <c r="B125" s="25">
        <f t="shared" ref="B125:J125" si="62">B79+B102</f>
        <v>0</v>
      </c>
      <c r="C125" s="25">
        <f t="shared" si="62"/>
        <v>0</v>
      </c>
      <c r="D125" s="25">
        <f t="shared" si="62"/>
        <v>0</v>
      </c>
      <c r="E125" s="25">
        <f t="shared" si="62"/>
        <v>0</v>
      </c>
      <c r="F125" s="25">
        <f t="shared" si="62"/>
        <v>0</v>
      </c>
      <c r="G125" s="25">
        <f t="shared" si="62"/>
        <v>0</v>
      </c>
      <c r="H125" s="26">
        <f t="shared" si="62"/>
        <v>0</v>
      </c>
      <c r="I125" s="25">
        <f t="shared" si="62"/>
        <v>0</v>
      </c>
      <c r="J125" s="27">
        <f t="shared" si="62"/>
        <v>0</v>
      </c>
      <c r="K125" s="21">
        <f t="shared" si="55"/>
        <v>0</v>
      </c>
      <c r="M125" s="22" t="str">
        <f t="shared" si="52"/>
        <v>08/09</v>
      </c>
      <c r="N125" s="21">
        <f t="shared" si="53"/>
        <v>0</v>
      </c>
    </row>
    <row r="126" spans="1:14" x14ac:dyDescent="0.2">
      <c r="A126" s="43" t="s">
        <v>49</v>
      </c>
      <c r="B126" s="25">
        <f t="shared" ref="B126:J126" si="63">B80+B103</f>
        <v>0</v>
      </c>
      <c r="C126" s="25">
        <f t="shared" si="63"/>
        <v>0</v>
      </c>
      <c r="D126" s="25">
        <f t="shared" si="63"/>
        <v>0</v>
      </c>
      <c r="E126" s="25">
        <f t="shared" si="63"/>
        <v>0</v>
      </c>
      <c r="F126" s="25">
        <f t="shared" si="63"/>
        <v>0</v>
      </c>
      <c r="G126" s="25">
        <f t="shared" si="63"/>
        <v>0</v>
      </c>
      <c r="H126" s="26">
        <f t="shared" si="63"/>
        <v>0</v>
      </c>
      <c r="I126" s="25">
        <f t="shared" si="63"/>
        <v>0</v>
      </c>
      <c r="J126" s="27">
        <f t="shared" si="63"/>
        <v>0</v>
      </c>
      <c r="K126" s="21">
        <f t="shared" si="55"/>
        <v>0</v>
      </c>
      <c r="M126" s="38" t="str">
        <f t="shared" si="52"/>
        <v>09/10</v>
      </c>
      <c r="N126" s="21">
        <f t="shared" si="53"/>
        <v>0</v>
      </c>
    </row>
    <row r="127" spans="1:14" x14ac:dyDescent="0.2">
      <c r="A127" s="43" t="s">
        <v>53</v>
      </c>
      <c r="B127" s="25">
        <f t="shared" ref="B127:J127" si="64">B81+B104</f>
        <v>0</v>
      </c>
      <c r="C127" s="25">
        <f t="shared" si="64"/>
        <v>0</v>
      </c>
      <c r="D127" s="25">
        <f t="shared" si="64"/>
        <v>0</v>
      </c>
      <c r="E127" s="25">
        <f t="shared" si="64"/>
        <v>0</v>
      </c>
      <c r="F127" s="25">
        <f t="shared" si="64"/>
        <v>0</v>
      </c>
      <c r="G127" s="25">
        <f t="shared" si="64"/>
        <v>0</v>
      </c>
      <c r="H127" s="26">
        <f t="shared" si="64"/>
        <v>0</v>
      </c>
      <c r="I127" s="25">
        <f t="shared" si="64"/>
        <v>0</v>
      </c>
      <c r="J127" s="27">
        <f t="shared" si="64"/>
        <v>0</v>
      </c>
      <c r="K127" s="21">
        <f t="shared" si="55"/>
        <v>0</v>
      </c>
      <c r="M127" s="38" t="str">
        <f t="shared" si="52"/>
        <v>10/11</v>
      </c>
      <c r="N127" s="21">
        <f t="shared" si="53"/>
        <v>0</v>
      </c>
    </row>
    <row r="128" spans="1:14" x14ac:dyDescent="0.2">
      <c r="A128" s="43" t="s">
        <v>58</v>
      </c>
      <c r="B128" s="25">
        <f t="shared" ref="B128:J128" si="65">B82+B105</f>
        <v>0</v>
      </c>
      <c r="C128" s="25">
        <f t="shared" si="65"/>
        <v>0</v>
      </c>
      <c r="D128" s="25">
        <f t="shared" si="65"/>
        <v>0</v>
      </c>
      <c r="E128" s="25">
        <f t="shared" si="65"/>
        <v>0</v>
      </c>
      <c r="F128" s="25">
        <f t="shared" si="65"/>
        <v>0</v>
      </c>
      <c r="G128" s="25">
        <f t="shared" si="65"/>
        <v>0</v>
      </c>
      <c r="H128" s="26">
        <f t="shared" si="65"/>
        <v>0</v>
      </c>
      <c r="I128" s="25">
        <f t="shared" si="65"/>
        <v>0</v>
      </c>
      <c r="J128" s="27">
        <f t="shared" si="65"/>
        <v>0</v>
      </c>
      <c r="K128" s="21">
        <f t="shared" si="55"/>
        <v>0</v>
      </c>
      <c r="M128" s="22" t="str">
        <f t="shared" si="52"/>
        <v>11/12</v>
      </c>
      <c r="N128" s="21">
        <f t="shared" si="53"/>
        <v>0</v>
      </c>
    </row>
    <row r="129" spans="1:14" x14ac:dyDescent="0.2">
      <c r="A129" s="43" t="s">
        <v>79</v>
      </c>
      <c r="B129" s="25">
        <f t="shared" ref="B129:J129" si="66">B83+B106</f>
        <v>0</v>
      </c>
      <c r="C129" s="25">
        <f t="shared" si="66"/>
        <v>0</v>
      </c>
      <c r="D129" s="25">
        <f t="shared" si="66"/>
        <v>0</v>
      </c>
      <c r="E129" s="25">
        <f t="shared" si="66"/>
        <v>0</v>
      </c>
      <c r="F129" s="25">
        <f t="shared" si="66"/>
        <v>0</v>
      </c>
      <c r="G129" s="25">
        <f t="shared" si="66"/>
        <v>0</v>
      </c>
      <c r="H129" s="26">
        <f t="shared" si="66"/>
        <v>0</v>
      </c>
      <c r="I129" s="25">
        <f t="shared" si="66"/>
        <v>0</v>
      </c>
      <c r="J129" s="27">
        <f t="shared" si="66"/>
        <v>0</v>
      </c>
      <c r="K129" s="21">
        <f t="shared" si="55"/>
        <v>0</v>
      </c>
      <c r="M129" s="38" t="str">
        <f t="shared" si="52"/>
        <v>12/13</v>
      </c>
      <c r="N129" s="21">
        <f t="shared" si="53"/>
        <v>0</v>
      </c>
    </row>
    <row r="130" spans="1:14" x14ac:dyDescent="0.2">
      <c r="A130" s="246" t="s">
        <v>83</v>
      </c>
      <c r="B130" s="25">
        <f t="shared" ref="B130:J130" si="67">B84+B107</f>
        <v>0</v>
      </c>
      <c r="C130" s="25">
        <f t="shared" si="67"/>
        <v>0</v>
      </c>
      <c r="D130" s="25">
        <f t="shared" si="67"/>
        <v>0</v>
      </c>
      <c r="E130" s="25">
        <f t="shared" si="67"/>
        <v>0</v>
      </c>
      <c r="F130" s="25">
        <f t="shared" si="67"/>
        <v>0</v>
      </c>
      <c r="G130" s="25">
        <f t="shared" si="67"/>
        <v>0</v>
      </c>
      <c r="H130" s="26">
        <f t="shared" si="67"/>
        <v>0</v>
      </c>
      <c r="I130" s="25">
        <f t="shared" si="67"/>
        <v>0</v>
      </c>
      <c r="J130" s="27">
        <f t="shared" si="67"/>
        <v>0</v>
      </c>
      <c r="K130" s="21">
        <f t="shared" si="55"/>
        <v>0</v>
      </c>
      <c r="M130" s="38" t="str">
        <f t="shared" si="52"/>
        <v>13/14</v>
      </c>
      <c r="N130" s="21">
        <f t="shared" si="53"/>
        <v>0</v>
      </c>
    </row>
    <row r="131" spans="1:14" x14ac:dyDescent="0.2">
      <c r="A131" s="24" t="s">
        <v>86</v>
      </c>
      <c r="B131" s="250">
        <f t="shared" ref="B131:J131" si="68">B85+B108</f>
        <v>0</v>
      </c>
      <c r="C131" s="25">
        <f t="shared" si="68"/>
        <v>0</v>
      </c>
      <c r="D131" s="25">
        <f t="shared" si="68"/>
        <v>0</v>
      </c>
      <c r="E131" s="25">
        <f t="shared" si="68"/>
        <v>0</v>
      </c>
      <c r="F131" s="25">
        <f t="shared" si="68"/>
        <v>0</v>
      </c>
      <c r="G131" s="25">
        <f t="shared" si="68"/>
        <v>0</v>
      </c>
      <c r="H131" s="26">
        <f t="shared" si="68"/>
        <v>0</v>
      </c>
      <c r="I131" s="25">
        <f t="shared" si="68"/>
        <v>0</v>
      </c>
      <c r="J131" s="27">
        <f t="shared" si="68"/>
        <v>0</v>
      </c>
      <c r="K131" s="21">
        <f t="shared" si="55"/>
        <v>0</v>
      </c>
      <c r="M131" s="22" t="str">
        <f t="shared" si="52"/>
        <v>14/15</v>
      </c>
      <c r="N131" s="21">
        <f t="shared" si="53"/>
        <v>0</v>
      </c>
    </row>
    <row r="132" spans="1:14" x14ac:dyDescent="0.2">
      <c r="A132" s="24" t="s">
        <v>88</v>
      </c>
      <c r="B132" s="250">
        <f t="shared" ref="B132:J132" si="69">B86+B109</f>
        <v>0</v>
      </c>
      <c r="C132" s="25">
        <f t="shared" si="69"/>
        <v>0</v>
      </c>
      <c r="D132" s="25">
        <f t="shared" si="69"/>
        <v>2</v>
      </c>
      <c r="E132" s="25">
        <f t="shared" si="69"/>
        <v>0</v>
      </c>
      <c r="F132" s="25">
        <f t="shared" si="69"/>
        <v>0</v>
      </c>
      <c r="G132" s="25">
        <f t="shared" si="69"/>
        <v>2</v>
      </c>
      <c r="H132" s="26">
        <f t="shared" si="69"/>
        <v>0</v>
      </c>
      <c r="I132" s="25">
        <f t="shared" si="69"/>
        <v>0</v>
      </c>
      <c r="J132" s="27">
        <f t="shared" si="69"/>
        <v>2</v>
      </c>
      <c r="K132" s="21">
        <f t="shared" si="55"/>
        <v>6</v>
      </c>
      <c r="M132" s="22" t="str">
        <f t="shared" si="52"/>
        <v>15/16</v>
      </c>
      <c r="N132" s="21">
        <f t="shared" si="53"/>
        <v>6</v>
      </c>
    </row>
    <row r="133" spans="1:14" x14ac:dyDescent="0.2">
      <c r="A133" s="24" t="s">
        <v>98</v>
      </c>
      <c r="B133" s="250">
        <f t="shared" ref="B133:J133" si="70">B87+B110</f>
        <v>0</v>
      </c>
      <c r="C133" s="25">
        <f t="shared" si="70"/>
        <v>0</v>
      </c>
      <c r="D133" s="25">
        <f t="shared" si="70"/>
        <v>0</v>
      </c>
      <c r="E133" s="25">
        <f t="shared" si="70"/>
        <v>0</v>
      </c>
      <c r="F133" s="25">
        <f t="shared" si="70"/>
        <v>0</v>
      </c>
      <c r="G133" s="25">
        <f t="shared" si="70"/>
        <v>0</v>
      </c>
      <c r="H133" s="26">
        <f t="shared" si="70"/>
        <v>2</v>
      </c>
      <c r="I133" s="25">
        <f t="shared" si="70"/>
        <v>4</v>
      </c>
      <c r="J133" s="27">
        <f t="shared" si="70"/>
        <v>0</v>
      </c>
      <c r="K133" s="21">
        <f t="shared" si="55"/>
        <v>6</v>
      </c>
      <c r="M133" s="22" t="str">
        <f t="shared" si="52"/>
        <v>16/17</v>
      </c>
      <c r="N133" s="21">
        <f t="shared" si="53"/>
        <v>6</v>
      </c>
    </row>
    <row r="134" spans="1:14" x14ac:dyDescent="0.2">
      <c r="A134" s="24" t="s">
        <v>102</v>
      </c>
      <c r="B134" s="250">
        <f t="shared" ref="B134:J134" si="71">B88+B111</f>
        <v>0</v>
      </c>
      <c r="C134" s="25">
        <f t="shared" si="71"/>
        <v>0</v>
      </c>
      <c r="D134" s="25">
        <f t="shared" si="71"/>
        <v>0</v>
      </c>
      <c r="E134" s="25">
        <f t="shared" si="71"/>
        <v>0</v>
      </c>
      <c r="F134" s="25">
        <f t="shared" si="71"/>
        <v>0</v>
      </c>
      <c r="G134" s="25">
        <f t="shared" si="71"/>
        <v>0</v>
      </c>
      <c r="H134" s="26">
        <f t="shared" si="71"/>
        <v>0</v>
      </c>
      <c r="I134" s="25">
        <f t="shared" si="71"/>
        <v>0</v>
      </c>
      <c r="J134" s="27">
        <f t="shared" si="71"/>
        <v>0</v>
      </c>
      <c r="K134" s="21">
        <f t="shared" si="55"/>
        <v>0</v>
      </c>
      <c r="M134" s="22" t="str">
        <f t="shared" si="52"/>
        <v>17/18</v>
      </c>
      <c r="N134" s="21">
        <f t="shared" si="53"/>
        <v>0</v>
      </c>
    </row>
    <row r="135" spans="1:14" x14ac:dyDescent="0.2">
      <c r="A135" s="24" t="s">
        <v>104</v>
      </c>
      <c r="B135" s="250">
        <f t="shared" ref="B135:J135" si="72">B89+B112</f>
        <v>0</v>
      </c>
      <c r="C135" s="25">
        <f t="shared" si="72"/>
        <v>0</v>
      </c>
      <c r="D135" s="25">
        <f t="shared" si="72"/>
        <v>0</v>
      </c>
      <c r="E135" s="25">
        <f t="shared" si="72"/>
        <v>0</v>
      </c>
      <c r="F135" s="25">
        <f t="shared" si="72"/>
        <v>0</v>
      </c>
      <c r="G135" s="25">
        <f t="shared" si="72"/>
        <v>2</v>
      </c>
      <c r="H135" s="26">
        <f t="shared" si="72"/>
        <v>0</v>
      </c>
      <c r="I135" s="25">
        <f t="shared" si="72"/>
        <v>0</v>
      </c>
      <c r="J135" s="27">
        <f t="shared" si="72"/>
        <v>0</v>
      </c>
      <c r="K135" s="21">
        <f t="shared" si="55"/>
        <v>2</v>
      </c>
      <c r="M135" s="22" t="str">
        <f t="shared" si="52"/>
        <v>18/19</v>
      </c>
      <c r="N135" s="21">
        <f t="shared" si="53"/>
        <v>2</v>
      </c>
    </row>
    <row r="136" spans="1:14" x14ac:dyDescent="0.2">
      <c r="A136" s="24" t="s">
        <v>106</v>
      </c>
      <c r="B136" s="250">
        <f t="shared" ref="B136:J136" si="73">B90+B113</f>
        <v>0</v>
      </c>
      <c r="C136" s="25">
        <f t="shared" si="73"/>
        <v>0</v>
      </c>
      <c r="D136" s="25">
        <f t="shared" si="73"/>
        <v>0</v>
      </c>
      <c r="E136" s="25">
        <f t="shared" si="73"/>
        <v>0</v>
      </c>
      <c r="F136" s="25">
        <f t="shared" si="73"/>
        <v>0</v>
      </c>
      <c r="G136" s="25">
        <f t="shared" si="73"/>
        <v>0</v>
      </c>
      <c r="H136" s="26">
        <f t="shared" si="73"/>
        <v>0</v>
      </c>
      <c r="I136" s="25">
        <f t="shared" si="73"/>
        <v>0</v>
      </c>
      <c r="J136" s="27">
        <f t="shared" si="73"/>
        <v>0</v>
      </c>
      <c r="K136" s="21">
        <f t="shared" si="55"/>
        <v>0</v>
      </c>
      <c r="M136" s="22" t="str">
        <f t="shared" si="52"/>
        <v>19/20</v>
      </c>
      <c r="N136" s="21">
        <f t="shared" si="53"/>
        <v>0</v>
      </c>
    </row>
    <row r="137" spans="1:14" x14ac:dyDescent="0.2">
      <c r="A137" s="24" t="s">
        <v>113</v>
      </c>
      <c r="B137" s="250">
        <f t="shared" ref="B137:J137" si="74">B91+B114</f>
        <v>0</v>
      </c>
      <c r="C137" s="25">
        <f t="shared" si="74"/>
        <v>0</v>
      </c>
      <c r="D137" s="25">
        <f t="shared" si="74"/>
        <v>0</v>
      </c>
      <c r="E137" s="25">
        <f t="shared" si="74"/>
        <v>0</v>
      </c>
      <c r="F137" s="25">
        <f t="shared" si="74"/>
        <v>0</v>
      </c>
      <c r="G137" s="25">
        <f t="shared" si="74"/>
        <v>0</v>
      </c>
      <c r="H137" s="26">
        <f t="shared" si="74"/>
        <v>0</v>
      </c>
      <c r="I137" s="25">
        <f t="shared" si="74"/>
        <v>0</v>
      </c>
      <c r="J137" s="27">
        <f t="shared" si="74"/>
        <v>0</v>
      </c>
      <c r="K137" s="21">
        <f t="shared" si="55"/>
        <v>0</v>
      </c>
      <c r="M137" s="22" t="str">
        <f t="shared" si="52"/>
        <v>20/21</v>
      </c>
      <c r="N137" s="21">
        <f t="shared" si="53"/>
        <v>0</v>
      </c>
    </row>
    <row r="138" spans="1:14" x14ac:dyDescent="0.2">
      <c r="A138" s="28" t="s">
        <v>114</v>
      </c>
      <c r="B138" s="251">
        <f t="shared" ref="B138:J138" si="75">B92+B115</f>
        <v>5</v>
      </c>
      <c r="C138" s="29">
        <f t="shared" si="75"/>
        <v>0</v>
      </c>
      <c r="D138" s="29">
        <f t="shared" si="75"/>
        <v>0</v>
      </c>
      <c r="E138" s="29">
        <f t="shared" si="75"/>
        <v>0</v>
      </c>
      <c r="F138" s="29">
        <f t="shared" si="75"/>
        <v>0</v>
      </c>
      <c r="G138" s="29">
        <f t="shared" si="75"/>
        <v>0</v>
      </c>
      <c r="H138" s="30">
        <f t="shared" si="75"/>
        <v>0</v>
      </c>
      <c r="I138" s="29">
        <f t="shared" si="75"/>
        <v>0</v>
      </c>
      <c r="J138" s="31">
        <f t="shared" si="75"/>
        <v>0</v>
      </c>
      <c r="K138" s="32">
        <f t="shared" si="55"/>
        <v>5</v>
      </c>
      <c r="M138" s="33" t="str">
        <f t="shared" si="52"/>
        <v>21/22</v>
      </c>
      <c r="N138" s="32">
        <f t="shared" si="53"/>
        <v>5</v>
      </c>
    </row>
    <row r="140" spans="1:14" ht="45.75" thickBot="1" x14ac:dyDescent="0.25">
      <c r="A140" s="1" t="s">
        <v>134</v>
      </c>
      <c r="B140" s="4" t="s">
        <v>25</v>
      </c>
      <c r="C140" s="4" t="s">
        <v>1</v>
      </c>
      <c r="D140" s="4" t="s">
        <v>103</v>
      </c>
      <c r="E140" s="4" t="s">
        <v>29</v>
      </c>
      <c r="F140" s="4" t="s">
        <v>80</v>
      </c>
      <c r="G140" s="4" t="s">
        <v>2</v>
      </c>
      <c r="H140" s="8" t="s">
        <v>0</v>
      </c>
      <c r="I140" s="4" t="s">
        <v>23</v>
      </c>
      <c r="J140" s="5" t="s">
        <v>37</v>
      </c>
      <c r="K140" s="8" t="s">
        <v>3</v>
      </c>
      <c r="M140" s="1" t="str">
        <f t="shared" ref="M140:M161" si="76">A140</f>
        <v>Výukové pobyty Erasmus + ICM</v>
      </c>
      <c r="N140" s="3" t="str">
        <f t="shared" ref="N140:N161" si="77">K140</f>
        <v>UJEP</v>
      </c>
    </row>
    <row r="141" spans="1:14" ht="12" thickTop="1" x14ac:dyDescent="0.2">
      <c r="A141" s="12" t="s">
        <v>40</v>
      </c>
      <c r="B141" s="13">
        <f t="shared" ref="B141:J141" si="78">B72+B3</f>
        <v>0</v>
      </c>
      <c r="C141" s="13">
        <f t="shared" si="78"/>
        <v>5</v>
      </c>
      <c r="D141" s="13">
        <f t="shared" si="78"/>
        <v>3</v>
      </c>
      <c r="E141" s="13">
        <f t="shared" si="78"/>
        <v>0</v>
      </c>
      <c r="F141" s="13">
        <f t="shared" si="78"/>
        <v>0</v>
      </c>
      <c r="G141" s="13">
        <f t="shared" si="78"/>
        <v>2</v>
      </c>
      <c r="H141" s="14">
        <f t="shared" si="78"/>
        <v>10</v>
      </c>
      <c r="I141" s="13">
        <f t="shared" si="78"/>
        <v>0</v>
      </c>
      <c r="J141" s="15">
        <f t="shared" si="78"/>
        <v>0</v>
      </c>
      <c r="K141" s="34">
        <f t="shared" ref="K141:K161" si="79">SUM(B141:J141)</f>
        <v>20</v>
      </c>
      <c r="M141" s="16" t="str">
        <f t="shared" si="76"/>
        <v>01/02</v>
      </c>
      <c r="N141" s="17">
        <f t="shared" si="77"/>
        <v>20</v>
      </c>
    </row>
    <row r="142" spans="1:14" x14ac:dyDescent="0.2">
      <c r="A142" s="7" t="s">
        <v>41</v>
      </c>
      <c r="B142" s="18">
        <f t="shared" ref="B142:J142" si="80">B73+B4</f>
        <v>0</v>
      </c>
      <c r="C142" s="18">
        <f t="shared" si="80"/>
        <v>4</v>
      </c>
      <c r="D142" s="18">
        <f t="shared" si="80"/>
        <v>8</v>
      </c>
      <c r="E142" s="18">
        <f t="shared" si="80"/>
        <v>3</v>
      </c>
      <c r="F142" s="18">
        <f t="shared" si="80"/>
        <v>0</v>
      </c>
      <c r="G142" s="18">
        <f t="shared" si="80"/>
        <v>1</v>
      </c>
      <c r="H142" s="19">
        <f t="shared" si="80"/>
        <v>15</v>
      </c>
      <c r="I142" s="18">
        <f t="shared" si="80"/>
        <v>0</v>
      </c>
      <c r="J142" s="20">
        <f t="shared" si="80"/>
        <v>0</v>
      </c>
      <c r="K142" s="35">
        <f t="shared" si="79"/>
        <v>31</v>
      </c>
      <c r="M142" s="22" t="str">
        <f t="shared" si="76"/>
        <v>02/03</v>
      </c>
      <c r="N142" s="21">
        <f t="shared" si="77"/>
        <v>31</v>
      </c>
    </row>
    <row r="143" spans="1:14" x14ac:dyDescent="0.2">
      <c r="A143" s="7" t="s">
        <v>42</v>
      </c>
      <c r="B143" s="18">
        <f t="shared" ref="B143:J143" si="81">B74+B5</f>
        <v>0</v>
      </c>
      <c r="C143" s="18">
        <f t="shared" si="81"/>
        <v>2</v>
      </c>
      <c r="D143" s="18">
        <f t="shared" si="81"/>
        <v>10</v>
      </c>
      <c r="E143" s="18">
        <f t="shared" si="81"/>
        <v>1</v>
      </c>
      <c r="F143" s="18">
        <f t="shared" si="81"/>
        <v>0</v>
      </c>
      <c r="G143" s="18">
        <f t="shared" si="81"/>
        <v>2</v>
      </c>
      <c r="H143" s="19">
        <f t="shared" si="81"/>
        <v>23</v>
      </c>
      <c r="I143" s="18">
        <f t="shared" si="81"/>
        <v>0</v>
      </c>
      <c r="J143" s="20">
        <f t="shared" si="81"/>
        <v>0</v>
      </c>
      <c r="K143" s="35">
        <f t="shared" si="79"/>
        <v>38</v>
      </c>
      <c r="M143" s="22" t="str">
        <f t="shared" si="76"/>
        <v>03/04</v>
      </c>
      <c r="N143" s="21">
        <f t="shared" si="77"/>
        <v>38</v>
      </c>
    </row>
    <row r="144" spans="1:14" x14ac:dyDescent="0.2">
      <c r="A144" s="23" t="s">
        <v>43</v>
      </c>
      <c r="B144" s="18">
        <f t="shared" ref="B144:J144" si="82">B75+B6</f>
        <v>0</v>
      </c>
      <c r="C144" s="18">
        <f t="shared" si="82"/>
        <v>3</v>
      </c>
      <c r="D144" s="18">
        <f t="shared" si="82"/>
        <v>38</v>
      </c>
      <c r="E144" s="18">
        <f t="shared" si="82"/>
        <v>13</v>
      </c>
      <c r="F144" s="18">
        <f t="shared" si="82"/>
        <v>0</v>
      </c>
      <c r="G144" s="18">
        <f t="shared" si="82"/>
        <v>6</v>
      </c>
      <c r="H144" s="19">
        <f t="shared" si="82"/>
        <v>42</v>
      </c>
      <c r="I144" s="18">
        <f t="shared" si="82"/>
        <v>0</v>
      </c>
      <c r="J144" s="20">
        <f t="shared" si="82"/>
        <v>0</v>
      </c>
      <c r="K144" s="35">
        <f t="shared" si="79"/>
        <v>102</v>
      </c>
      <c r="M144" s="22" t="str">
        <f t="shared" si="76"/>
        <v>04/05</v>
      </c>
      <c r="N144" s="21">
        <f t="shared" si="77"/>
        <v>102</v>
      </c>
    </row>
    <row r="145" spans="1:14" x14ac:dyDescent="0.2">
      <c r="A145" s="23" t="s">
        <v>44</v>
      </c>
      <c r="B145" s="18">
        <f t="shared" ref="B145:J145" si="83">B76+B7</f>
        <v>4</v>
      </c>
      <c r="C145" s="18">
        <f t="shared" si="83"/>
        <v>6</v>
      </c>
      <c r="D145" s="18">
        <f t="shared" si="83"/>
        <v>23</v>
      </c>
      <c r="E145" s="18">
        <f t="shared" si="83"/>
        <v>11</v>
      </c>
      <c r="F145" s="18">
        <f t="shared" si="83"/>
        <v>1</v>
      </c>
      <c r="G145" s="18">
        <f t="shared" si="83"/>
        <v>3</v>
      </c>
      <c r="H145" s="19">
        <f t="shared" si="83"/>
        <v>33</v>
      </c>
      <c r="I145" s="18">
        <f t="shared" si="83"/>
        <v>0</v>
      </c>
      <c r="J145" s="20">
        <f t="shared" si="83"/>
        <v>0</v>
      </c>
      <c r="K145" s="35">
        <f t="shared" si="79"/>
        <v>81</v>
      </c>
      <c r="M145" s="22" t="str">
        <f t="shared" si="76"/>
        <v>05/06</v>
      </c>
      <c r="N145" s="21">
        <f t="shared" si="77"/>
        <v>81</v>
      </c>
    </row>
    <row r="146" spans="1:14" x14ac:dyDescent="0.2">
      <c r="A146" s="24" t="s">
        <v>46</v>
      </c>
      <c r="B146" s="25">
        <f t="shared" ref="B146:J146" si="84">B77+B8</f>
        <v>14</v>
      </c>
      <c r="C146" s="25">
        <f t="shared" si="84"/>
        <v>9</v>
      </c>
      <c r="D146" s="25">
        <f t="shared" si="84"/>
        <v>5</v>
      </c>
      <c r="E146" s="25">
        <f t="shared" si="84"/>
        <v>4</v>
      </c>
      <c r="F146" s="25">
        <f t="shared" si="84"/>
        <v>1</v>
      </c>
      <c r="G146" s="25">
        <f t="shared" si="84"/>
        <v>6</v>
      </c>
      <c r="H146" s="26">
        <f t="shared" si="84"/>
        <v>43</v>
      </c>
      <c r="I146" s="25">
        <f t="shared" si="84"/>
        <v>7</v>
      </c>
      <c r="J146" s="27">
        <f t="shared" si="84"/>
        <v>0</v>
      </c>
      <c r="K146" s="35">
        <f t="shared" si="79"/>
        <v>89</v>
      </c>
      <c r="M146" s="22" t="str">
        <f t="shared" si="76"/>
        <v>06/07</v>
      </c>
      <c r="N146" s="21">
        <f t="shared" si="77"/>
        <v>89</v>
      </c>
    </row>
    <row r="147" spans="1:14" x14ac:dyDescent="0.2">
      <c r="A147" s="23" t="s">
        <v>45</v>
      </c>
      <c r="B147" s="25">
        <f t="shared" ref="B147:J147" si="85">B78+B9</f>
        <v>20</v>
      </c>
      <c r="C147" s="25">
        <f t="shared" si="85"/>
        <v>6</v>
      </c>
      <c r="D147" s="25">
        <f t="shared" si="85"/>
        <v>7</v>
      </c>
      <c r="E147" s="25">
        <f t="shared" si="85"/>
        <v>7</v>
      </c>
      <c r="F147" s="25">
        <f t="shared" si="85"/>
        <v>0</v>
      </c>
      <c r="G147" s="25">
        <f t="shared" si="85"/>
        <v>13</v>
      </c>
      <c r="H147" s="26">
        <f t="shared" si="85"/>
        <v>20</v>
      </c>
      <c r="I147" s="25">
        <f t="shared" si="85"/>
        <v>9</v>
      </c>
      <c r="J147" s="27">
        <f t="shared" si="85"/>
        <v>0</v>
      </c>
      <c r="K147" s="21">
        <f t="shared" si="79"/>
        <v>82</v>
      </c>
      <c r="M147" s="22" t="str">
        <f t="shared" si="76"/>
        <v>07/08</v>
      </c>
      <c r="N147" s="21">
        <f t="shared" si="77"/>
        <v>82</v>
      </c>
    </row>
    <row r="148" spans="1:14" x14ac:dyDescent="0.2">
      <c r="A148" s="23" t="s">
        <v>47</v>
      </c>
      <c r="B148" s="25">
        <f t="shared" ref="B148:J148" si="86">B79+B10</f>
        <v>25</v>
      </c>
      <c r="C148" s="25">
        <f t="shared" si="86"/>
        <v>6</v>
      </c>
      <c r="D148" s="25">
        <f t="shared" si="86"/>
        <v>11</v>
      </c>
      <c r="E148" s="25">
        <f t="shared" si="86"/>
        <v>14</v>
      </c>
      <c r="F148" s="25">
        <f t="shared" si="86"/>
        <v>0</v>
      </c>
      <c r="G148" s="25">
        <f t="shared" si="86"/>
        <v>10</v>
      </c>
      <c r="H148" s="26">
        <f t="shared" si="86"/>
        <v>38</v>
      </c>
      <c r="I148" s="25">
        <f t="shared" si="86"/>
        <v>8</v>
      </c>
      <c r="J148" s="27">
        <f t="shared" si="86"/>
        <v>0</v>
      </c>
      <c r="K148" s="21">
        <f t="shared" si="79"/>
        <v>112</v>
      </c>
      <c r="M148" s="22" t="str">
        <f t="shared" si="76"/>
        <v>08/09</v>
      </c>
      <c r="N148" s="21">
        <f t="shared" si="77"/>
        <v>112</v>
      </c>
    </row>
    <row r="149" spans="1:14" x14ac:dyDescent="0.2">
      <c r="A149" s="43" t="s">
        <v>49</v>
      </c>
      <c r="B149" s="25">
        <f t="shared" ref="B149:J149" si="87">B80+B11</f>
        <v>27</v>
      </c>
      <c r="C149" s="25">
        <f t="shared" si="87"/>
        <v>16</v>
      </c>
      <c r="D149" s="25">
        <f t="shared" si="87"/>
        <v>8</v>
      </c>
      <c r="E149" s="25">
        <f t="shared" si="87"/>
        <v>8</v>
      </c>
      <c r="F149" s="25">
        <f t="shared" si="87"/>
        <v>0</v>
      </c>
      <c r="G149" s="25">
        <f t="shared" si="87"/>
        <v>6</v>
      </c>
      <c r="H149" s="26">
        <f t="shared" si="87"/>
        <v>16</v>
      </c>
      <c r="I149" s="25">
        <f t="shared" si="87"/>
        <v>9</v>
      </c>
      <c r="J149" s="27">
        <f t="shared" si="87"/>
        <v>0</v>
      </c>
      <c r="K149" s="21">
        <f t="shared" si="79"/>
        <v>90</v>
      </c>
      <c r="M149" s="38" t="str">
        <f t="shared" si="76"/>
        <v>09/10</v>
      </c>
      <c r="N149" s="21">
        <f t="shared" si="77"/>
        <v>90</v>
      </c>
    </row>
    <row r="150" spans="1:14" x14ac:dyDescent="0.2">
      <c r="A150" s="43" t="s">
        <v>53</v>
      </c>
      <c r="B150" s="25">
        <f t="shared" ref="B150:J150" si="88">B81+B12</f>
        <v>13</v>
      </c>
      <c r="C150" s="25">
        <f t="shared" si="88"/>
        <v>19</v>
      </c>
      <c r="D150" s="25">
        <f t="shared" si="88"/>
        <v>13</v>
      </c>
      <c r="E150" s="25">
        <f t="shared" si="88"/>
        <v>6</v>
      </c>
      <c r="F150" s="25">
        <f t="shared" si="88"/>
        <v>6</v>
      </c>
      <c r="G150" s="25">
        <f t="shared" si="88"/>
        <v>7</v>
      </c>
      <c r="H150" s="26">
        <f t="shared" si="88"/>
        <v>26</v>
      </c>
      <c r="I150" s="25">
        <f t="shared" si="88"/>
        <v>2</v>
      </c>
      <c r="J150" s="27">
        <f t="shared" si="88"/>
        <v>0</v>
      </c>
      <c r="K150" s="21">
        <f t="shared" si="79"/>
        <v>92</v>
      </c>
      <c r="M150" s="38" t="str">
        <f t="shared" si="76"/>
        <v>10/11</v>
      </c>
      <c r="N150" s="21">
        <f t="shared" si="77"/>
        <v>92</v>
      </c>
    </row>
    <row r="151" spans="1:14" x14ac:dyDescent="0.2">
      <c r="A151" s="43" t="s">
        <v>58</v>
      </c>
      <c r="B151" s="25">
        <f t="shared" ref="B151:J151" si="89">B82+B13</f>
        <v>18</v>
      </c>
      <c r="C151" s="25">
        <f t="shared" si="89"/>
        <v>11</v>
      </c>
      <c r="D151" s="25">
        <f t="shared" si="89"/>
        <v>17</v>
      </c>
      <c r="E151" s="25">
        <f t="shared" si="89"/>
        <v>8</v>
      </c>
      <c r="F151" s="25">
        <f t="shared" si="89"/>
        <v>3</v>
      </c>
      <c r="G151" s="25">
        <f t="shared" si="89"/>
        <v>6</v>
      </c>
      <c r="H151" s="26">
        <f t="shared" si="89"/>
        <v>20</v>
      </c>
      <c r="I151" s="25">
        <f t="shared" si="89"/>
        <v>3</v>
      </c>
      <c r="J151" s="27">
        <f t="shared" si="89"/>
        <v>0</v>
      </c>
      <c r="K151" s="21">
        <f t="shared" si="79"/>
        <v>86</v>
      </c>
      <c r="M151" s="22" t="str">
        <f t="shared" si="76"/>
        <v>11/12</v>
      </c>
      <c r="N151" s="21">
        <f t="shared" si="77"/>
        <v>86</v>
      </c>
    </row>
    <row r="152" spans="1:14" x14ac:dyDescent="0.2">
      <c r="A152" s="43" t="s">
        <v>79</v>
      </c>
      <c r="B152" s="25">
        <f t="shared" ref="B152:J152" si="90">B83+B14</f>
        <v>21</v>
      </c>
      <c r="C152" s="25">
        <f t="shared" si="90"/>
        <v>17</v>
      </c>
      <c r="D152" s="25">
        <f t="shared" si="90"/>
        <v>16</v>
      </c>
      <c r="E152" s="25">
        <f t="shared" si="90"/>
        <v>9</v>
      </c>
      <c r="F152" s="25">
        <f t="shared" si="90"/>
        <v>2</v>
      </c>
      <c r="G152" s="25">
        <f t="shared" si="90"/>
        <v>6</v>
      </c>
      <c r="H152" s="26">
        <f t="shared" si="90"/>
        <v>20</v>
      </c>
      <c r="I152" s="25">
        <f t="shared" si="90"/>
        <v>4</v>
      </c>
      <c r="J152" s="27">
        <f t="shared" si="90"/>
        <v>0</v>
      </c>
      <c r="K152" s="21">
        <f t="shared" si="79"/>
        <v>95</v>
      </c>
      <c r="M152" s="38" t="str">
        <f t="shared" si="76"/>
        <v>12/13</v>
      </c>
      <c r="N152" s="21">
        <f t="shared" si="77"/>
        <v>95</v>
      </c>
    </row>
    <row r="153" spans="1:14" x14ac:dyDescent="0.2">
      <c r="A153" s="246" t="s">
        <v>83</v>
      </c>
      <c r="B153" s="25">
        <f t="shared" ref="B153:J153" si="91">B84+B15</f>
        <v>22</v>
      </c>
      <c r="C153" s="25">
        <f t="shared" si="91"/>
        <v>27</v>
      </c>
      <c r="D153" s="25">
        <f t="shared" si="91"/>
        <v>21</v>
      </c>
      <c r="E153" s="25">
        <f t="shared" si="91"/>
        <v>9</v>
      </c>
      <c r="F153" s="25">
        <f t="shared" si="91"/>
        <v>2</v>
      </c>
      <c r="G153" s="25">
        <f t="shared" si="91"/>
        <v>8</v>
      </c>
      <c r="H153" s="26">
        <f t="shared" si="91"/>
        <v>18</v>
      </c>
      <c r="I153" s="25">
        <f t="shared" si="91"/>
        <v>4</v>
      </c>
      <c r="J153" s="27">
        <f t="shared" si="91"/>
        <v>0</v>
      </c>
      <c r="K153" s="21">
        <f t="shared" si="79"/>
        <v>111</v>
      </c>
      <c r="M153" s="38" t="str">
        <f t="shared" si="76"/>
        <v>13/14</v>
      </c>
      <c r="N153" s="21">
        <f t="shared" si="77"/>
        <v>111</v>
      </c>
    </row>
    <row r="154" spans="1:14" x14ac:dyDescent="0.2">
      <c r="A154" s="24" t="s">
        <v>86</v>
      </c>
      <c r="B154" s="250">
        <f t="shared" ref="B154:J154" si="92">B85+B16</f>
        <v>16</v>
      </c>
      <c r="C154" s="25">
        <f t="shared" si="92"/>
        <v>21</v>
      </c>
      <c r="D154" s="25">
        <f t="shared" si="92"/>
        <v>16</v>
      </c>
      <c r="E154" s="25">
        <f t="shared" si="92"/>
        <v>7</v>
      </c>
      <c r="F154" s="25">
        <f t="shared" si="92"/>
        <v>1</v>
      </c>
      <c r="G154" s="25">
        <f t="shared" si="92"/>
        <v>5</v>
      </c>
      <c r="H154" s="26">
        <f t="shared" si="92"/>
        <v>18</v>
      </c>
      <c r="I154" s="25">
        <f t="shared" si="92"/>
        <v>3</v>
      </c>
      <c r="J154" s="27">
        <f t="shared" si="92"/>
        <v>0</v>
      </c>
      <c r="K154" s="21">
        <f t="shared" si="79"/>
        <v>87</v>
      </c>
      <c r="M154" s="22" t="str">
        <f t="shared" si="76"/>
        <v>14/15</v>
      </c>
      <c r="N154" s="21">
        <f t="shared" si="77"/>
        <v>87</v>
      </c>
    </row>
    <row r="155" spans="1:14" x14ac:dyDescent="0.2">
      <c r="A155" s="24" t="s">
        <v>88</v>
      </c>
      <c r="B155" s="250">
        <f t="shared" ref="B155:J155" si="93">B86+B17</f>
        <v>20</v>
      </c>
      <c r="C155" s="25">
        <f t="shared" si="93"/>
        <v>18</v>
      </c>
      <c r="D155" s="25">
        <f t="shared" si="93"/>
        <v>11</v>
      </c>
      <c r="E155" s="25">
        <f t="shared" si="93"/>
        <v>3</v>
      </c>
      <c r="F155" s="25">
        <f t="shared" si="93"/>
        <v>3</v>
      </c>
      <c r="G155" s="25">
        <f t="shared" si="93"/>
        <v>7</v>
      </c>
      <c r="H155" s="26">
        <f t="shared" si="93"/>
        <v>15</v>
      </c>
      <c r="I155" s="25">
        <f t="shared" si="93"/>
        <v>2</v>
      </c>
      <c r="J155" s="27">
        <f t="shared" si="93"/>
        <v>0</v>
      </c>
      <c r="K155" s="21">
        <f t="shared" si="79"/>
        <v>79</v>
      </c>
      <c r="M155" s="22" t="str">
        <f t="shared" si="76"/>
        <v>15/16</v>
      </c>
      <c r="N155" s="21">
        <f t="shared" si="77"/>
        <v>79</v>
      </c>
    </row>
    <row r="156" spans="1:14" x14ac:dyDescent="0.2">
      <c r="A156" s="24" t="s">
        <v>98</v>
      </c>
      <c r="B156" s="250">
        <f t="shared" ref="B156:J156" si="94">B87+B18</f>
        <v>24</v>
      </c>
      <c r="C156" s="25">
        <f t="shared" si="94"/>
        <v>16</v>
      </c>
      <c r="D156" s="25">
        <f t="shared" si="94"/>
        <v>10</v>
      </c>
      <c r="E156" s="25">
        <f t="shared" si="94"/>
        <v>6</v>
      </c>
      <c r="F156" s="25">
        <f t="shared" si="94"/>
        <v>4</v>
      </c>
      <c r="G156" s="25">
        <f t="shared" si="94"/>
        <v>7</v>
      </c>
      <c r="H156" s="26">
        <f t="shared" si="94"/>
        <v>15</v>
      </c>
      <c r="I156" s="25">
        <f t="shared" si="94"/>
        <v>7</v>
      </c>
      <c r="J156" s="27">
        <f t="shared" si="94"/>
        <v>0</v>
      </c>
      <c r="K156" s="21">
        <f t="shared" si="79"/>
        <v>89</v>
      </c>
      <c r="M156" s="22" t="str">
        <f t="shared" si="76"/>
        <v>16/17</v>
      </c>
      <c r="N156" s="21">
        <f t="shared" si="77"/>
        <v>89</v>
      </c>
    </row>
    <row r="157" spans="1:14" x14ac:dyDescent="0.2">
      <c r="A157" s="24" t="s">
        <v>102</v>
      </c>
      <c r="B157" s="250">
        <f t="shared" ref="B157:J157" si="95">B88+B19</f>
        <v>28</v>
      </c>
      <c r="C157" s="25">
        <f t="shared" si="95"/>
        <v>20</v>
      </c>
      <c r="D157" s="25">
        <f t="shared" si="95"/>
        <v>7</v>
      </c>
      <c r="E157" s="25">
        <f t="shared" si="95"/>
        <v>1</v>
      </c>
      <c r="F157" s="25">
        <f t="shared" si="95"/>
        <v>4</v>
      </c>
      <c r="G157" s="25">
        <f t="shared" si="95"/>
        <v>7</v>
      </c>
      <c r="H157" s="26">
        <f t="shared" si="95"/>
        <v>14</v>
      </c>
      <c r="I157" s="25">
        <f t="shared" si="95"/>
        <v>2</v>
      </c>
      <c r="J157" s="27">
        <f t="shared" si="95"/>
        <v>0</v>
      </c>
      <c r="K157" s="21">
        <f t="shared" si="79"/>
        <v>83</v>
      </c>
      <c r="M157" s="22" t="str">
        <f t="shared" si="76"/>
        <v>17/18</v>
      </c>
      <c r="N157" s="21">
        <f t="shared" si="77"/>
        <v>83</v>
      </c>
    </row>
    <row r="158" spans="1:14" x14ac:dyDescent="0.2">
      <c r="A158" s="24" t="s">
        <v>104</v>
      </c>
      <c r="B158" s="250">
        <f t="shared" ref="B158:J158" si="96">B89+B20</f>
        <v>23</v>
      </c>
      <c r="C158" s="25">
        <f t="shared" si="96"/>
        <v>16</v>
      </c>
      <c r="D158" s="25">
        <f t="shared" si="96"/>
        <v>6</v>
      </c>
      <c r="E158" s="25">
        <f t="shared" si="96"/>
        <v>1</v>
      </c>
      <c r="F158" s="25">
        <f t="shared" si="96"/>
        <v>7</v>
      </c>
      <c r="G158" s="25">
        <f t="shared" si="96"/>
        <v>10</v>
      </c>
      <c r="H158" s="26">
        <f t="shared" si="96"/>
        <v>12</v>
      </c>
      <c r="I158" s="25">
        <f t="shared" si="96"/>
        <v>3</v>
      </c>
      <c r="J158" s="27">
        <f t="shared" si="96"/>
        <v>0</v>
      </c>
      <c r="K158" s="21">
        <f t="shared" si="79"/>
        <v>78</v>
      </c>
      <c r="M158" s="22" t="str">
        <f t="shared" si="76"/>
        <v>18/19</v>
      </c>
      <c r="N158" s="21">
        <f t="shared" si="77"/>
        <v>78</v>
      </c>
    </row>
    <row r="159" spans="1:14" x14ac:dyDescent="0.2">
      <c r="A159" s="24" t="s">
        <v>106</v>
      </c>
      <c r="B159" s="250">
        <f t="shared" ref="B159:J159" si="97">B90+B21</f>
        <v>5</v>
      </c>
      <c r="C159" s="25">
        <f t="shared" si="97"/>
        <v>6</v>
      </c>
      <c r="D159" s="25">
        <f t="shared" si="97"/>
        <v>4</v>
      </c>
      <c r="E159" s="25">
        <f t="shared" si="97"/>
        <v>3</v>
      </c>
      <c r="F159" s="25">
        <f t="shared" si="97"/>
        <v>3</v>
      </c>
      <c r="G159" s="25">
        <f t="shared" si="97"/>
        <v>1</v>
      </c>
      <c r="H159" s="26">
        <f t="shared" si="97"/>
        <v>7</v>
      </c>
      <c r="I159" s="25">
        <f t="shared" si="97"/>
        <v>0</v>
      </c>
      <c r="J159" s="27">
        <f t="shared" si="97"/>
        <v>0</v>
      </c>
      <c r="K159" s="21">
        <f t="shared" si="79"/>
        <v>29</v>
      </c>
      <c r="M159" s="22" t="str">
        <f t="shared" si="76"/>
        <v>19/20</v>
      </c>
      <c r="N159" s="21">
        <f t="shared" si="77"/>
        <v>29</v>
      </c>
    </row>
    <row r="160" spans="1:14" x14ac:dyDescent="0.2">
      <c r="A160" s="24" t="s">
        <v>113</v>
      </c>
      <c r="B160" s="250">
        <f t="shared" ref="B160:J160" si="98">B91+B22</f>
        <v>6</v>
      </c>
      <c r="C160" s="25">
        <f t="shared" si="98"/>
        <v>0</v>
      </c>
      <c r="D160" s="25">
        <f t="shared" si="98"/>
        <v>0</v>
      </c>
      <c r="E160" s="25">
        <f t="shared" si="98"/>
        <v>0</v>
      </c>
      <c r="F160" s="25">
        <f t="shared" si="98"/>
        <v>1</v>
      </c>
      <c r="G160" s="25">
        <f t="shared" si="98"/>
        <v>0</v>
      </c>
      <c r="H160" s="26">
        <f t="shared" si="98"/>
        <v>3</v>
      </c>
      <c r="I160" s="25">
        <f t="shared" si="98"/>
        <v>0</v>
      </c>
      <c r="J160" s="27">
        <f t="shared" si="98"/>
        <v>0</v>
      </c>
      <c r="K160" s="21">
        <f t="shared" si="79"/>
        <v>10</v>
      </c>
      <c r="M160" s="22" t="str">
        <f t="shared" si="76"/>
        <v>20/21</v>
      </c>
      <c r="N160" s="21">
        <f t="shared" si="77"/>
        <v>10</v>
      </c>
    </row>
    <row r="161" spans="1:14" x14ac:dyDescent="0.2">
      <c r="A161" s="28" t="s">
        <v>114</v>
      </c>
      <c r="B161" s="251">
        <f t="shared" ref="B161:J161" si="99">B92+B23</f>
        <v>14</v>
      </c>
      <c r="C161" s="29">
        <f t="shared" si="99"/>
        <v>4</v>
      </c>
      <c r="D161" s="29">
        <f t="shared" si="99"/>
        <v>4</v>
      </c>
      <c r="E161" s="29">
        <f t="shared" si="99"/>
        <v>1</v>
      </c>
      <c r="F161" s="29">
        <f t="shared" si="99"/>
        <v>2</v>
      </c>
      <c r="G161" s="29">
        <f t="shared" si="99"/>
        <v>2</v>
      </c>
      <c r="H161" s="30">
        <f t="shared" si="99"/>
        <v>6</v>
      </c>
      <c r="I161" s="29">
        <f t="shared" si="99"/>
        <v>0</v>
      </c>
      <c r="J161" s="31">
        <f t="shared" si="99"/>
        <v>0</v>
      </c>
      <c r="K161" s="32">
        <f t="shared" si="79"/>
        <v>33</v>
      </c>
      <c r="M161" s="33" t="str">
        <f t="shared" si="76"/>
        <v>21/22</v>
      </c>
      <c r="N161" s="32">
        <f t="shared" si="77"/>
        <v>33</v>
      </c>
    </row>
    <row r="163" spans="1:14" ht="34.5" thickBot="1" x14ac:dyDescent="0.25">
      <c r="A163" s="1" t="s">
        <v>135</v>
      </c>
      <c r="B163" s="4" t="s">
        <v>25</v>
      </c>
      <c r="C163" s="4" t="s">
        <v>1</v>
      </c>
      <c r="D163" s="4" t="s">
        <v>103</v>
      </c>
      <c r="E163" s="4" t="s">
        <v>29</v>
      </c>
      <c r="F163" s="4" t="s">
        <v>80</v>
      </c>
      <c r="G163" s="4" t="s">
        <v>2</v>
      </c>
      <c r="H163" s="8" t="s">
        <v>0</v>
      </c>
      <c r="I163" s="4" t="s">
        <v>23</v>
      </c>
      <c r="J163" s="5" t="s">
        <v>37</v>
      </c>
      <c r="K163" s="8" t="s">
        <v>3</v>
      </c>
      <c r="M163" s="1" t="str">
        <f t="shared" ref="M163:M184" si="100">A163</f>
        <v>Školení Erasmus + ICM</v>
      </c>
      <c r="N163" s="3" t="str">
        <f t="shared" ref="N163:N184" si="101">K163</f>
        <v>UJEP</v>
      </c>
    </row>
    <row r="164" spans="1:14" ht="12" thickTop="1" x14ac:dyDescent="0.2">
      <c r="A164" s="12" t="s">
        <v>40</v>
      </c>
      <c r="B164" s="13">
        <f t="shared" ref="B164:J164" si="102">B95+B26</f>
        <v>0</v>
      </c>
      <c r="C164" s="13">
        <f t="shared" si="102"/>
        <v>0</v>
      </c>
      <c r="D164" s="13">
        <f t="shared" si="102"/>
        <v>0</v>
      </c>
      <c r="E164" s="13">
        <f t="shared" si="102"/>
        <v>0</v>
      </c>
      <c r="F164" s="13">
        <f t="shared" si="102"/>
        <v>0</v>
      </c>
      <c r="G164" s="13">
        <f t="shared" si="102"/>
        <v>0</v>
      </c>
      <c r="H164" s="14">
        <f t="shared" si="102"/>
        <v>0</v>
      </c>
      <c r="I164" s="13">
        <f t="shared" si="102"/>
        <v>0</v>
      </c>
      <c r="J164" s="15">
        <f t="shared" si="102"/>
        <v>0</v>
      </c>
      <c r="K164" s="34">
        <f t="shared" ref="K164:K184" si="103">SUM(B164:J164)</f>
        <v>0</v>
      </c>
      <c r="M164" s="16" t="str">
        <f t="shared" si="100"/>
        <v>01/02</v>
      </c>
      <c r="N164" s="17">
        <f t="shared" si="101"/>
        <v>0</v>
      </c>
    </row>
    <row r="165" spans="1:14" x14ac:dyDescent="0.2">
      <c r="A165" s="7" t="s">
        <v>41</v>
      </c>
      <c r="B165" s="18">
        <f t="shared" ref="B165:J165" si="104">B96+B27</f>
        <v>0</v>
      </c>
      <c r="C165" s="18">
        <f t="shared" si="104"/>
        <v>0</v>
      </c>
      <c r="D165" s="18">
        <f t="shared" si="104"/>
        <v>0</v>
      </c>
      <c r="E165" s="18">
        <f t="shared" si="104"/>
        <v>0</v>
      </c>
      <c r="F165" s="18">
        <f t="shared" si="104"/>
        <v>0</v>
      </c>
      <c r="G165" s="18">
        <f t="shared" si="104"/>
        <v>0</v>
      </c>
      <c r="H165" s="19">
        <f t="shared" si="104"/>
        <v>0</v>
      </c>
      <c r="I165" s="18">
        <f t="shared" si="104"/>
        <v>0</v>
      </c>
      <c r="J165" s="20">
        <f t="shared" si="104"/>
        <v>0</v>
      </c>
      <c r="K165" s="35">
        <f t="shared" si="103"/>
        <v>0</v>
      </c>
      <c r="M165" s="22" t="str">
        <f t="shared" si="100"/>
        <v>02/03</v>
      </c>
      <c r="N165" s="21">
        <f t="shared" si="101"/>
        <v>0</v>
      </c>
    </row>
    <row r="166" spans="1:14" x14ac:dyDescent="0.2">
      <c r="A166" s="7" t="s">
        <v>42</v>
      </c>
      <c r="B166" s="18">
        <f t="shared" ref="B166:J166" si="105">B97+B28</f>
        <v>0</v>
      </c>
      <c r="C166" s="18">
        <f t="shared" si="105"/>
        <v>0</v>
      </c>
      <c r="D166" s="18">
        <f t="shared" si="105"/>
        <v>0</v>
      </c>
      <c r="E166" s="18">
        <f t="shared" si="105"/>
        <v>0</v>
      </c>
      <c r="F166" s="18">
        <f t="shared" si="105"/>
        <v>0</v>
      </c>
      <c r="G166" s="18">
        <f t="shared" si="105"/>
        <v>0</v>
      </c>
      <c r="H166" s="19">
        <f t="shared" si="105"/>
        <v>0</v>
      </c>
      <c r="I166" s="18">
        <f t="shared" si="105"/>
        <v>0</v>
      </c>
      <c r="J166" s="20">
        <f t="shared" si="105"/>
        <v>0</v>
      </c>
      <c r="K166" s="35">
        <f t="shared" si="103"/>
        <v>0</v>
      </c>
      <c r="M166" s="22" t="str">
        <f t="shared" si="100"/>
        <v>03/04</v>
      </c>
      <c r="N166" s="21">
        <f t="shared" si="101"/>
        <v>0</v>
      </c>
    </row>
    <row r="167" spans="1:14" x14ac:dyDescent="0.2">
      <c r="A167" s="23" t="s">
        <v>43</v>
      </c>
      <c r="B167" s="18">
        <f t="shared" ref="B167:J167" si="106">B98+B29</f>
        <v>0</v>
      </c>
      <c r="C167" s="18">
        <f t="shared" si="106"/>
        <v>0</v>
      </c>
      <c r="D167" s="18">
        <f t="shared" si="106"/>
        <v>0</v>
      </c>
      <c r="E167" s="18">
        <f t="shared" si="106"/>
        <v>0</v>
      </c>
      <c r="F167" s="18">
        <f t="shared" si="106"/>
        <v>0</v>
      </c>
      <c r="G167" s="18">
        <f t="shared" si="106"/>
        <v>0</v>
      </c>
      <c r="H167" s="19">
        <f t="shared" si="106"/>
        <v>0</v>
      </c>
      <c r="I167" s="18">
        <f t="shared" si="106"/>
        <v>0</v>
      </c>
      <c r="J167" s="20">
        <f t="shared" si="106"/>
        <v>0</v>
      </c>
      <c r="K167" s="35">
        <f t="shared" si="103"/>
        <v>0</v>
      </c>
      <c r="M167" s="22" t="str">
        <f t="shared" si="100"/>
        <v>04/05</v>
      </c>
      <c r="N167" s="21">
        <f t="shared" si="101"/>
        <v>0</v>
      </c>
    </row>
    <row r="168" spans="1:14" x14ac:dyDescent="0.2">
      <c r="A168" s="23" t="s">
        <v>44</v>
      </c>
      <c r="B168" s="18">
        <f t="shared" ref="B168:J168" si="107">B99+B30</f>
        <v>0</v>
      </c>
      <c r="C168" s="18">
        <f t="shared" si="107"/>
        <v>0</v>
      </c>
      <c r="D168" s="18">
        <f t="shared" si="107"/>
        <v>0</v>
      </c>
      <c r="E168" s="18">
        <f t="shared" si="107"/>
        <v>0</v>
      </c>
      <c r="F168" s="18">
        <f t="shared" si="107"/>
        <v>0</v>
      </c>
      <c r="G168" s="18">
        <f t="shared" si="107"/>
        <v>0</v>
      </c>
      <c r="H168" s="19">
        <f t="shared" si="107"/>
        <v>0</v>
      </c>
      <c r="I168" s="18">
        <f t="shared" si="107"/>
        <v>0</v>
      </c>
      <c r="J168" s="20">
        <f t="shared" si="107"/>
        <v>0</v>
      </c>
      <c r="K168" s="35">
        <f t="shared" si="103"/>
        <v>0</v>
      </c>
      <c r="M168" s="22" t="str">
        <f t="shared" si="100"/>
        <v>05/06</v>
      </c>
      <c r="N168" s="21">
        <f t="shared" si="101"/>
        <v>0</v>
      </c>
    </row>
    <row r="169" spans="1:14" x14ac:dyDescent="0.2">
      <c r="A169" s="24" t="s">
        <v>46</v>
      </c>
      <c r="B169" s="25">
        <f t="shared" ref="B169:J169" si="108">B100+B31</f>
        <v>0</v>
      </c>
      <c r="C169" s="25">
        <f t="shared" si="108"/>
        <v>0</v>
      </c>
      <c r="D169" s="25">
        <f t="shared" si="108"/>
        <v>0</v>
      </c>
      <c r="E169" s="25">
        <f t="shared" si="108"/>
        <v>0</v>
      </c>
      <c r="F169" s="25">
        <f t="shared" si="108"/>
        <v>0</v>
      </c>
      <c r="G169" s="25">
        <f t="shared" si="108"/>
        <v>0</v>
      </c>
      <c r="H169" s="26">
        <f t="shared" si="108"/>
        <v>0</v>
      </c>
      <c r="I169" s="25">
        <f t="shared" si="108"/>
        <v>0</v>
      </c>
      <c r="J169" s="27">
        <f t="shared" si="108"/>
        <v>0</v>
      </c>
      <c r="K169" s="35">
        <f t="shared" si="103"/>
        <v>0</v>
      </c>
      <c r="M169" s="22" t="str">
        <f t="shared" si="100"/>
        <v>06/07</v>
      </c>
      <c r="N169" s="21">
        <f t="shared" si="101"/>
        <v>0</v>
      </c>
    </row>
    <row r="170" spans="1:14" x14ac:dyDescent="0.2">
      <c r="A170" s="23" t="s">
        <v>45</v>
      </c>
      <c r="B170" s="25">
        <f t="shared" ref="B170:J170" si="109">B101+B32</f>
        <v>0</v>
      </c>
      <c r="C170" s="25">
        <f t="shared" si="109"/>
        <v>0</v>
      </c>
      <c r="D170" s="25">
        <f t="shared" si="109"/>
        <v>0</v>
      </c>
      <c r="E170" s="25">
        <f t="shared" si="109"/>
        <v>5</v>
      </c>
      <c r="F170" s="25">
        <f t="shared" si="109"/>
        <v>0</v>
      </c>
      <c r="G170" s="25">
        <f t="shared" si="109"/>
        <v>0</v>
      </c>
      <c r="H170" s="26">
        <f t="shared" si="109"/>
        <v>0</v>
      </c>
      <c r="I170" s="25">
        <f t="shared" si="109"/>
        <v>1</v>
      </c>
      <c r="J170" s="27">
        <f t="shared" si="109"/>
        <v>0</v>
      </c>
      <c r="K170" s="21">
        <f t="shared" si="103"/>
        <v>6</v>
      </c>
      <c r="M170" s="22" t="str">
        <f t="shared" si="100"/>
        <v>07/08</v>
      </c>
      <c r="N170" s="21">
        <f t="shared" si="101"/>
        <v>6</v>
      </c>
    </row>
    <row r="171" spans="1:14" x14ac:dyDescent="0.2">
      <c r="A171" s="23" t="s">
        <v>47</v>
      </c>
      <c r="B171" s="25">
        <f t="shared" ref="B171:J171" si="110">B102+B33</f>
        <v>10</v>
      </c>
      <c r="C171" s="25">
        <f t="shared" si="110"/>
        <v>6</v>
      </c>
      <c r="D171" s="25">
        <f t="shared" si="110"/>
        <v>0</v>
      </c>
      <c r="E171" s="25">
        <f t="shared" si="110"/>
        <v>15</v>
      </c>
      <c r="F171" s="25">
        <f t="shared" si="110"/>
        <v>0</v>
      </c>
      <c r="G171" s="25">
        <f t="shared" si="110"/>
        <v>1</v>
      </c>
      <c r="H171" s="26">
        <f t="shared" si="110"/>
        <v>6</v>
      </c>
      <c r="I171" s="25">
        <f t="shared" si="110"/>
        <v>5</v>
      </c>
      <c r="J171" s="27">
        <f t="shared" si="110"/>
        <v>1</v>
      </c>
      <c r="K171" s="21">
        <f t="shared" si="103"/>
        <v>44</v>
      </c>
      <c r="M171" s="22" t="str">
        <f t="shared" si="100"/>
        <v>08/09</v>
      </c>
      <c r="N171" s="21">
        <f t="shared" si="101"/>
        <v>44</v>
      </c>
    </row>
    <row r="172" spans="1:14" x14ac:dyDescent="0.2">
      <c r="A172" s="43" t="s">
        <v>49</v>
      </c>
      <c r="B172" s="25">
        <f t="shared" ref="B172:J172" si="111">B103+B34</f>
        <v>2</v>
      </c>
      <c r="C172" s="25">
        <f t="shared" si="111"/>
        <v>3</v>
      </c>
      <c r="D172" s="25">
        <f t="shared" si="111"/>
        <v>0</v>
      </c>
      <c r="E172" s="25">
        <f t="shared" si="111"/>
        <v>1</v>
      </c>
      <c r="F172" s="25">
        <f t="shared" si="111"/>
        <v>0</v>
      </c>
      <c r="G172" s="25">
        <f t="shared" si="111"/>
        <v>1</v>
      </c>
      <c r="H172" s="26">
        <f t="shared" si="111"/>
        <v>0</v>
      </c>
      <c r="I172" s="25">
        <f t="shared" si="111"/>
        <v>1</v>
      </c>
      <c r="J172" s="27">
        <f t="shared" si="111"/>
        <v>0</v>
      </c>
      <c r="K172" s="21">
        <f t="shared" si="103"/>
        <v>8</v>
      </c>
      <c r="M172" s="38" t="str">
        <f t="shared" si="100"/>
        <v>09/10</v>
      </c>
      <c r="N172" s="21">
        <f t="shared" si="101"/>
        <v>8</v>
      </c>
    </row>
    <row r="173" spans="1:14" x14ac:dyDescent="0.2">
      <c r="A173" s="43" t="s">
        <v>53</v>
      </c>
      <c r="B173" s="25">
        <f t="shared" ref="B173:J173" si="112">B104+B35</f>
        <v>2</v>
      </c>
      <c r="C173" s="25">
        <f t="shared" si="112"/>
        <v>3</v>
      </c>
      <c r="D173" s="25">
        <f t="shared" si="112"/>
        <v>0</v>
      </c>
      <c r="E173" s="25">
        <f t="shared" si="112"/>
        <v>1</v>
      </c>
      <c r="F173" s="25">
        <f t="shared" si="112"/>
        <v>0</v>
      </c>
      <c r="G173" s="25">
        <f t="shared" si="112"/>
        <v>1</v>
      </c>
      <c r="H173" s="26">
        <f t="shared" si="112"/>
        <v>4</v>
      </c>
      <c r="I173" s="25">
        <f t="shared" si="112"/>
        <v>3</v>
      </c>
      <c r="J173" s="27">
        <f t="shared" si="112"/>
        <v>0</v>
      </c>
      <c r="K173" s="21">
        <f t="shared" si="103"/>
        <v>14</v>
      </c>
      <c r="M173" s="38" t="str">
        <f t="shared" si="100"/>
        <v>10/11</v>
      </c>
      <c r="N173" s="21">
        <f t="shared" si="101"/>
        <v>14</v>
      </c>
    </row>
    <row r="174" spans="1:14" x14ac:dyDescent="0.2">
      <c r="A174" s="43" t="s">
        <v>58</v>
      </c>
      <c r="B174" s="25">
        <f t="shared" ref="B174:J174" si="113">B105+B36</f>
        <v>1</v>
      </c>
      <c r="C174" s="25">
        <f t="shared" si="113"/>
        <v>4</v>
      </c>
      <c r="D174" s="25">
        <f t="shared" si="113"/>
        <v>1</v>
      </c>
      <c r="E174" s="25">
        <f t="shared" si="113"/>
        <v>2</v>
      </c>
      <c r="F174" s="25">
        <f t="shared" si="113"/>
        <v>0</v>
      </c>
      <c r="G174" s="25">
        <f t="shared" si="113"/>
        <v>1</v>
      </c>
      <c r="H174" s="26">
        <f t="shared" si="113"/>
        <v>2</v>
      </c>
      <c r="I174" s="25">
        <f t="shared" si="113"/>
        <v>2</v>
      </c>
      <c r="J174" s="27">
        <f t="shared" si="113"/>
        <v>2</v>
      </c>
      <c r="K174" s="21">
        <f t="shared" si="103"/>
        <v>15</v>
      </c>
      <c r="M174" s="22" t="str">
        <f t="shared" si="100"/>
        <v>11/12</v>
      </c>
      <c r="N174" s="21">
        <f t="shared" si="101"/>
        <v>15</v>
      </c>
    </row>
    <row r="175" spans="1:14" x14ac:dyDescent="0.2">
      <c r="A175" s="43" t="s">
        <v>79</v>
      </c>
      <c r="B175" s="25">
        <f t="shared" ref="B175:J175" si="114">B106+B37</f>
        <v>1</v>
      </c>
      <c r="C175" s="25">
        <f t="shared" si="114"/>
        <v>1</v>
      </c>
      <c r="D175" s="25">
        <f t="shared" si="114"/>
        <v>1</v>
      </c>
      <c r="E175" s="25">
        <f t="shared" si="114"/>
        <v>3</v>
      </c>
      <c r="F175" s="25">
        <f t="shared" si="114"/>
        <v>0</v>
      </c>
      <c r="G175" s="25">
        <f t="shared" si="114"/>
        <v>2</v>
      </c>
      <c r="H175" s="26">
        <f t="shared" si="114"/>
        <v>2</v>
      </c>
      <c r="I175" s="25">
        <f t="shared" si="114"/>
        <v>1</v>
      </c>
      <c r="J175" s="27">
        <f t="shared" si="114"/>
        <v>4</v>
      </c>
      <c r="K175" s="21">
        <f t="shared" si="103"/>
        <v>15</v>
      </c>
      <c r="M175" s="38" t="str">
        <f t="shared" si="100"/>
        <v>12/13</v>
      </c>
      <c r="N175" s="21">
        <f t="shared" si="101"/>
        <v>15</v>
      </c>
    </row>
    <row r="176" spans="1:14" x14ac:dyDescent="0.2">
      <c r="A176" s="246" t="s">
        <v>83</v>
      </c>
      <c r="B176" s="25">
        <f t="shared" ref="B176:J176" si="115">B107+B38</f>
        <v>1</v>
      </c>
      <c r="C176" s="25">
        <f t="shared" si="115"/>
        <v>4</v>
      </c>
      <c r="D176" s="25">
        <f t="shared" si="115"/>
        <v>1</v>
      </c>
      <c r="E176" s="25">
        <f t="shared" si="115"/>
        <v>5</v>
      </c>
      <c r="F176" s="25">
        <f t="shared" si="115"/>
        <v>1</v>
      </c>
      <c r="G176" s="25">
        <f t="shared" si="115"/>
        <v>1</v>
      </c>
      <c r="H176" s="26">
        <f t="shared" si="115"/>
        <v>2</v>
      </c>
      <c r="I176" s="25">
        <f t="shared" si="115"/>
        <v>2</v>
      </c>
      <c r="J176" s="27">
        <f t="shared" si="115"/>
        <v>1</v>
      </c>
      <c r="K176" s="21">
        <f t="shared" si="103"/>
        <v>18</v>
      </c>
      <c r="M176" s="38" t="str">
        <f t="shared" si="100"/>
        <v>13/14</v>
      </c>
      <c r="N176" s="21">
        <f t="shared" si="101"/>
        <v>18</v>
      </c>
    </row>
    <row r="177" spans="1:14" x14ac:dyDescent="0.2">
      <c r="A177" s="24" t="s">
        <v>86</v>
      </c>
      <c r="B177" s="250">
        <f t="shared" ref="B177:J177" si="116">B108+B39</f>
        <v>1</v>
      </c>
      <c r="C177" s="25">
        <f t="shared" si="116"/>
        <v>5</v>
      </c>
      <c r="D177" s="25">
        <f t="shared" si="116"/>
        <v>1</v>
      </c>
      <c r="E177" s="25">
        <f t="shared" si="116"/>
        <v>1</v>
      </c>
      <c r="F177" s="25">
        <f t="shared" si="116"/>
        <v>1</v>
      </c>
      <c r="G177" s="25">
        <f t="shared" si="116"/>
        <v>2</v>
      </c>
      <c r="H177" s="26">
        <f t="shared" si="116"/>
        <v>1</v>
      </c>
      <c r="I177" s="25">
        <f t="shared" si="116"/>
        <v>2</v>
      </c>
      <c r="J177" s="27">
        <f t="shared" si="116"/>
        <v>0</v>
      </c>
      <c r="K177" s="21">
        <f t="shared" si="103"/>
        <v>14</v>
      </c>
      <c r="M177" s="22" t="str">
        <f t="shared" si="100"/>
        <v>14/15</v>
      </c>
      <c r="N177" s="21">
        <f t="shared" si="101"/>
        <v>14</v>
      </c>
    </row>
    <row r="178" spans="1:14" x14ac:dyDescent="0.2">
      <c r="A178" s="24" t="s">
        <v>88</v>
      </c>
      <c r="B178" s="250">
        <f t="shared" ref="B178:J178" si="117">B109+B40</f>
        <v>0</v>
      </c>
      <c r="C178" s="25">
        <f t="shared" si="117"/>
        <v>6</v>
      </c>
      <c r="D178" s="25">
        <f t="shared" si="117"/>
        <v>0</v>
      </c>
      <c r="E178" s="25">
        <f t="shared" si="117"/>
        <v>5</v>
      </c>
      <c r="F178" s="25">
        <f t="shared" si="117"/>
        <v>1</v>
      </c>
      <c r="G178" s="25">
        <f t="shared" si="117"/>
        <v>4</v>
      </c>
      <c r="H178" s="26">
        <f t="shared" si="117"/>
        <v>6</v>
      </c>
      <c r="I178" s="25">
        <f t="shared" si="117"/>
        <v>4</v>
      </c>
      <c r="J178" s="27">
        <f t="shared" si="117"/>
        <v>2</v>
      </c>
      <c r="K178" s="21">
        <f t="shared" si="103"/>
        <v>28</v>
      </c>
      <c r="M178" s="22" t="str">
        <f t="shared" si="100"/>
        <v>15/16</v>
      </c>
      <c r="N178" s="21">
        <f t="shared" si="101"/>
        <v>28</v>
      </c>
    </row>
    <row r="179" spans="1:14" x14ac:dyDescent="0.2">
      <c r="A179" s="24" t="s">
        <v>98</v>
      </c>
      <c r="B179" s="250">
        <f t="shared" ref="B179:J179" si="118">B110+B41</f>
        <v>1</v>
      </c>
      <c r="C179" s="25">
        <f t="shared" si="118"/>
        <v>6</v>
      </c>
      <c r="D179" s="25">
        <f t="shared" si="118"/>
        <v>0</v>
      </c>
      <c r="E179" s="25">
        <f t="shared" si="118"/>
        <v>13</v>
      </c>
      <c r="F179" s="25">
        <f t="shared" si="118"/>
        <v>3</v>
      </c>
      <c r="G179" s="25">
        <f t="shared" si="118"/>
        <v>2</v>
      </c>
      <c r="H179" s="26">
        <f t="shared" si="118"/>
        <v>4</v>
      </c>
      <c r="I179" s="25">
        <f t="shared" si="118"/>
        <v>2</v>
      </c>
      <c r="J179" s="27">
        <f t="shared" si="118"/>
        <v>4</v>
      </c>
      <c r="K179" s="21">
        <f t="shared" si="103"/>
        <v>35</v>
      </c>
      <c r="M179" s="22" t="str">
        <f t="shared" si="100"/>
        <v>16/17</v>
      </c>
      <c r="N179" s="21">
        <f t="shared" si="101"/>
        <v>35</v>
      </c>
    </row>
    <row r="180" spans="1:14" x14ac:dyDescent="0.2">
      <c r="A180" s="24" t="s">
        <v>102</v>
      </c>
      <c r="B180" s="250">
        <f t="shared" ref="B180:J180" si="119">B111+B42</f>
        <v>2</v>
      </c>
      <c r="C180" s="25">
        <f t="shared" si="119"/>
        <v>9</v>
      </c>
      <c r="D180" s="25">
        <f t="shared" si="119"/>
        <v>0</v>
      </c>
      <c r="E180" s="25">
        <f t="shared" si="119"/>
        <v>6</v>
      </c>
      <c r="F180" s="25">
        <f t="shared" si="119"/>
        <v>1</v>
      </c>
      <c r="G180" s="25">
        <f t="shared" si="119"/>
        <v>3</v>
      </c>
      <c r="H180" s="26">
        <f t="shared" si="119"/>
        <v>4</v>
      </c>
      <c r="I180" s="25">
        <f t="shared" si="119"/>
        <v>4</v>
      </c>
      <c r="J180" s="27">
        <f t="shared" si="119"/>
        <v>2</v>
      </c>
      <c r="K180" s="21">
        <f t="shared" si="103"/>
        <v>31</v>
      </c>
      <c r="M180" s="22" t="str">
        <f t="shared" si="100"/>
        <v>17/18</v>
      </c>
      <c r="N180" s="21">
        <f t="shared" si="101"/>
        <v>31</v>
      </c>
    </row>
    <row r="181" spans="1:14" x14ac:dyDescent="0.2">
      <c r="A181" s="24" t="s">
        <v>104</v>
      </c>
      <c r="B181" s="250">
        <f t="shared" ref="B181:J181" si="120">B112+B43</f>
        <v>11</v>
      </c>
      <c r="C181" s="25">
        <f t="shared" si="120"/>
        <v>11</v>
      </c>
      <c r="D181" s="25">
        <f t="shared" si="120"/>
        <v>0</v>
      </c>
      <c r="E181" s="25">
        <f t="shared" si="120"/>
        <v>10</v>
      </c>
      <c r="F181" s="25">
        <f t="shared" si="120"/>
        <v>1</v>
      </c>
      <c r="G181" s="25">
        <f t="shared" si="120"/>
        <v>3</v>
      </c>
      <c r="H181" s="26">
        <f t="shared" si="120"/>
        <v>4</v>
      </c>
      <c r="I181" s="25">
        <f t="shared" si="120"/>
        <v>4</v>
      </c>
      <c r="J181" s="27">
        <f t="shared" si="120"/>
        <v>6</v>
      </c>
      <c r="K181" s="21">
        <f t="shared" si="103"/>
        <v>50</v>
      </c>
      <c r="M181" s="22" t="str">
        <f t="shared" si="100"/>
        <v>18/19</v>
      </c>
      <c r="N181" s="21">
        <f t="shared" si="101"/>
        <v>50</v>
      </c>
    </row>
    <row r="182" spans="1:14" x14ac:dyDescent="0.2">
      <c r="A182" s="24" t="s">
        <v>106</v>
      </c>
      <c r="B182" s="250">
        <f t="shared" ref="B182:J182" si="121">B113+B44</f>
        <v>4</v>
      </c>
      <c r="C182" s="25">
        <f t="shared" si="121"/>
        <v>4</v>
      </c>
      <c r="D182" s="25">
        <f t="shared" si="121"/>
        <v>0</v>
      </c>
      <c r="E182" s="25">
        <f t="shared" si="121"/>
        <v>5</v>
      </c>
      <c r="F182" s="25">
        <f t="shared" si="121"/>
        <v>0</v>
      </c>
      <c r="G182" s="25">
        <f t="shared" si="121"/>
        <v>1</v>
      </c>
      <c r="H182" s="26">
        <f t="shared" si="121"/>
        <v>3</v>
      </c>
      <c r="I182" s="25">
        <f t="shared" si="121"/>
        <v>3</v>
      </c>
      <c r="J182" s="27">
        <f t="shared" si="121"/>
        <v>1</v>
      </c>
      <c r="K182" s="21">
        <f t="shared" si="103"/>
        <v>21</v>
      </c>
      <c r="M182" s="22" t="str">
        <f t="shared" si="100"/>
        <v>19/20</v>
      </c>
      <c r="N182" s="21">
        <f t="shared" si="101"/>
        <v>21</v>
      </c>
    </row>
    <row r="183" spans="1:14" x14ac:dyDescent="0.2">
      <c r="A183" s="24" t="s">
        <v>113</v>
      </c>
      <c r="B183" s="250">
        <f t="shared" ref="B183:J183" si="122">B114+B45</f>
        <v>0</v>
      </c>
      <c r="C183" s="25">
        <f t="shared" si="122"/>
        <v>5</v>
      </c>
      <c r="D183" s="25">
        <f t="shared" si="122"/>
        <v>0</v>
      </c>
      <c r="E183" s="25">
        <f t="shared" si="122"/>
        <v>1</v>
      </c>
      <c r="F183" s="25">
        <f t="shared" si="122"/>
        <v>0</v>
      </c>
      <c r="G183" s="25">
        <f t="shared" si="122"/>
        <v>5</v>
      </c>
      <c r="H183" s="26">
        <f t="shared" si="122"/>
        <v>2</v>
      </c>
      <c r="I183" s="25">
        <f t="shared" si="122"/>
        <v>0</v>
      </c>
      <c r="J183" s="27">
        <f t="shared" si="122"/>
        <v>1</v>
      </c>
      <c r="K183" s="21">
        <f t="shared" si="103"/>
        <v>14</v>
      </c>
      <c r="M183" s="22" t="str">
        <f t="shared" si="100"/>
        <v>20/21</v>
      </c>
      <c r="N183" s="21">
        <f t="shared" si="101"/>
        <v>14</v>
      </c>
    </row>
    <row r="184" spans="1:14" x14ac:dyDescent="0.2">
      <c r="A184" s="28" t="s">
        <v>114</v>
      </c>
      <c r="B184" s="251">
        <f t="shared" ref="B184:J184" si="123">B115+B46</f>
        <v>2</v>
      </c>
      <c r="C184" s="29">
        <f t="shared" si="123"/>
        <v>10</v>
      </c>
      <c r="D184" s="29">
        <f t="shared" si="123"/>
        <v>0</v>
      </c>
      <c r="E184" s="29">
        <f t="shared" si="123"/>
        <v>1</v>
      </c>
      <c r="F184" s="29">
        <f t="shared" si="123"/>
        <v>6</v>
      </c>
      <c r="G184" s="29">
        <f t="shared" si="123"/>
        <v>4</v>
      </c>
      <c r="H184" s="30">
        <f t="shared" si="123"/>
        <v>4</v>
      </c>
      <c r="I184" s="29">
        <f t="shared" si="123"/>
        <v>1</v>
      </c>
      <c r="J184" s="31">
        <f t="shared" si="123"/>
        <v>10</v>
      </c>
      <c r="K184" s="32">
        <f t="shared" si="103"/>
        <v>38</v>
      </c>
      <c r="M184" s="33" t="str">
        <f t="shared" si="100"/>
        <v>21/22</v>
      </c>
      <c r="N184" s="32">
        <f t="shared" si="101"/>
        <v>38</v>
      </c>
    </row>
    <row r="186" spans="1:14" ht="23.25" thickBot="1" x14ac:dyDescent="0.25">
      <c r="A186" s="1" t="s">
        <v>122</v>
      </c>
      <c r="B186" s="4" t="s">
        <v>25</v>
      </c>
      <c r="C186" s="4" t="s">
        <v>1</v>
      </c>
      <c r="D186" s="4" t="s">
        <v>103</v>
      </c>
      <c r="E186" s="4" t="s">
        <v>29</v>
      </c>
      <c r="F186" s="4" t="s">
        <v>80</v>
      </c>
      <c r="G186" s="4" t="s">
        <v>2</v>
      </c>
      <c r="H186" s="8" t="s">
        <v>0</v>
      </c>
      <c r="I186" s="4" t="s">
        <v>23</v>
      </c>
      <c r="J186" s="5" t="s">
        <v>37</v>
      </c>
      <c r="K186" s="8" t="s">
        <v>3</v>
      </c>
      <c r="M186" s="1" t="str">
        <f t="shared" ref="M186:M207" si="124">A186</f>
        <v>Erasmus + ICM</v>
      </c>
      <c r="N186" s="3" t="str">
        <f t="shared" ref="N186:N207" si="125">K186</f>
        <v>UJEP</v>
      </c>
    </row>
    <row r="187" spans="1:14" ht="12" thickTop="1" x14ac:dyDescent="0.2">
      <c r="A187" s="12" t="s">
        <v>40</v>
      </c>
      <c r="B187" s="13">
        <f t="shared" ref="B187:J187" si="126">B164+B141</f>
        <v>0</v>
      </c>
      <c r="C187" s="13">
        <f t="shared" si="126"/>
        <v>5</v>
      </c>
      <c r="D187" s="13">
        <f t="shared" si="126"/>
        <v>3</v>
      </c>
      <c r="E187" s="13">
        <f t="shared" si="126"/>
        <v>0</v>
      </c>
      <c r="F187" s="13">
        <f t="shared" si="126"/>
        <v>0</v>
      </c>
      <c r="G187" s="13">
        <f t="shared" si="126"/>
        <v>2</v>
      </c>
      <c r="H187" s="14">
        <f t="shared" si="126"/>
        <v>10</v>
      </c>
      <c r="I187" s="13">
        <f t="shared" si="126"/>
        <v>0</v>
      </c>
      <c r="J187" s="15">
        <f t="shared" si="126"/>
        <v>0</v>
      </c>
      <c r="K187" s="34">
        <f t="shared" ref="K187:K207" si="127">SUM(B187:J187)</f>
        <v>20</v>
      </c>
      <c r="M187" s="16" t="str">
        <f t="shared" si="124"/>
        <v>01/02</v>
      </c>
      <c r="N187" s="17">
        <f t="shared" si="125"/>
        <v>20</v>
      </c>
    </row>
    <row r="188" spans="1:14" x14ac:dyDescent="0.2">
      <c r="A188" s="7" t="s">
        <v>41</v>
      </c>
      <c r="B188" s="18">
        <f t="shared" ref="B188:J188" si="128">B165+B142</f>
        <v>0</v>
      </c>
      <c r="C188" s="18">
        <f t="shared" si="128"/>
        <v>4</v>
      </c>
      <c r="D188" s="18">
        <f t="shared" si="128"/>
        <v>8</v>
      </c>
      <c r="E188" s="18">
        <f t="shared" si="128"/>
        <v>3</v>
      </c>
      <c r="F188" s="18">
        <f t="shared" si="128"/>
        <v>0</v>
      </c>
      <c r="G188" s="18">
        <f t="shared" si="128"/>
        <v>1</v>
      </c>
      <c r="H188" s="19">
        <f t="shared" si="128"/>
        <v>15</v>
      </c>
      <c r="I188" s="18">
        <f t="shared" si="128"/>
        <v>0</v>
      </c>
      <c r="J188" s="20">
        <f t="shared" si="128"/>
        <v>0</v>
      </c>
      <c r="K188" s="35">
        <f t="shared" si="127"/>
        <v>31</v>
      </c>
      <c r="M188" s="22" t="str">
        <f t="shared" si="124"/>
        <v>02/03</v>
      </c>
      <c r="N188" s="21">
        <f t="shared" si="125"/>
        <v>31</v>
      </c>
    </row>
    <row r="189" spans="1:14" x14ac:dyDescent="0.2">
      <c r="A189" s="7" t="s">
        <v>42</v>
      </c>
      <c r="B189" s="18">
        <f t="shared" ref="B189:J189" si="129">B166+B143</f>
        <v>0</v>
      </c>
      <c r="C189" s="18">
        <f t="shared" si="129"/>
        <v>2</v>
      </c>
      <c r="D189" s="18">
        <f t="shared" si="129"/>
        <v>10</v>
      </c>
      <c r="E189" s="18">
        <f t="shared" si="129"/>
        <v>1</v>
      </c>
      <c r="F189" s="18">
        <f t="shared" si="129"/>
        <v>0</v>
      </c>
      <c r="G189" s="18">
        <f t="shared" si="129"/>
        <v>2</v>
      </c>
      <c r="H189" s="19">
        <f t="shared" si="129"/>
        <v>23</v>
      </c>
      <c r="I189" s="18">
        <f t="shared" si="129"/>
        <v>0</v>
      </c>
      <c r="J189" s="20">
        <f t="shared" si="129"/>
        <v>0</v>
      </c>
      <c r="K189" s="35">
        <f t="shared" si="127"/>
        <v>38</v>
      </c>
      <c r="M189" s="22" t="str">
        <f t="shared" si="124"/>
        <v>03/04</v>
      </c>
      <c r="N189" s="21">
        <f t="shared" si="125"/>
        <v>38</v>
      </c>
    </row>
    <row r="190" spans="1:14" x14ac:dyDescent="0.2">
      <c r="A190" s="23" t="s">
        <v>43</v>
      </c>
      <c r="B190" s="18">
        <f t="shared" ref="B190:J190" si="130">B167+B144</f>
        <v>0</v>
      </c>
      <c r="C190" s="18">
        <f t="shared" si="130"/>
        <v>3</v>
      </c>
      <c r="D190" s="18">
        <f t="shared" si="130"/>
        <v>38</v>
      </c>
      <c r="E190" s="18">
        <f t="shared" si="130"/>
        <v>13</v>
      </c>
      <c r="F190" s="18">
        <f t="shared" si="130"/>
        <v>0</v>
      </c>
      <c r="G190" s="18">
        <f t="shared" si="130"/>
        <v>6</v>
      </c>
      <c r="H190" s="19">
        <f t="shared" si="130"/>
        <v>42</v>
      </c>
      <c r="I190" s="18">
        <f t="shared" si="130"/>
        <v>0</v>
      </c>
      <c r="J190" s="20">
        <f t="shared" si="130"/>
        <v>0</v>
      </c>
      <c r="K190" s="35">
        <f t="shared" si="127"/>
        <v>102</v>
      </c>
      <c r="M190" s="22" t="str">
        <f t="shared" si="124"/>
        <v>04/05</v>
      </c>
      <c r="N190" s="21">
        <f t="shared" si="125"/>
        <v>102</v>
      </c>
    </row>
    <row r="191" spans="1:14" x14ac:dyDescent="0.2">
      <c r="A191" s="23" t="s">
        <v>44</v>
      </c>
      <c r="B191" s="18">
        <f t="shared" ref="B191:J191" si="131">B168+B145</f>
        <v>4</v>
      </c>
      <c r="C191" s="18">
        <f t="shared" si="131"/>
        <v>6</v>
      </c>
      <c r="D191" s="18">
        <f t="shared" si="131"/>
        <v>23</v>
      </c>
      <c r="E191" s="18">
        <f t="shared" si="131"/>
        <v>11</v>
      </c>
      <c r="F191" s="18">
        <f t="shared" si="131"/>
        <v>1</v>
      </c>
      <c r="G191" s="18">
        <f t="shared" si="131"/>
        <v>3</v>
      </c>
      <c r="H191" s="19">
        <f t="shared" si="131"/>
        <v>33</v>
      </c>
      <c r="I191" s="18">
        <f t="shared" si="131"/>
        <v>0</v>
      </c>
      <c r="J191" s="20">
        <f t="shared" si="131"/>
        <v>0</v>
      </c>
      <c r="K191" s="35">
        <f t="shared" si="127"/>
        <v>81</v>
      </c>
      <c r="M191" s="22" t="str">
        <f t="shared" si="124"/>
        <v>05/06</v>
      </c>
      <c r="N191" s="21">
        <f t="shared" si="125"/>
        <v>81</v>
      </c>
    </row>
    <row r="192" spans="1:14" x14ac:dyDescent="0.2">
      <c r="A192" s="24" t="s">
        <v>46</v>
      </c>
      <c r="B192" s="25">
        <f t="shared" ref="B192:J192" si="132">B169+B146</f>
        <v>14</v>
      </c>
      <c r="C192" s="25">
        <f t="shared" si="132"/>
        <v>9</v>
      </c>
      <c r="D192" s="25">
        <f t="shared" si="132"/>
        <v>5</v>
      </c>
      <c r="E192" s="25">
        <f t="shared" si="132"/>
        <v>4</v>
      </c>
      <c r="F192" s="25">
        <f t="shared" si="132"/>
        <v>1</v>
      </c>
      <c r="G192" s="25">
        <f t="shared" si="132"/>
        <v>6</v>
      </c>
      <c r="H192" s="26">
        <f t="shared" si="132"/>
        <v>43</v>
      </c>
      <c r="I192" s="25">
        <f t="shared" si="132"/>
        <v>7</v>
      </c>
      <c r="J192" s="27">
        <f t="shared" si="132"/>
        <v>0</v>
      </c>
      <c r="K192" s="35">
        <f t="shared" si="127"/>
        <v>89</v>
      </c>
      <c r="M192" s="22" t="str">
        <f t="shared" si="124"/>
        <v>06/07</v>
      </c>
      <c r="N192" s="21">
        <f t="shared" si="125"/>
        <v>89</v>
      </c>
    </row>
    <row r="193" spans="1:14" x14ac:dyDescent="0.2">
      <c r="A193" s="23" t="s">
        <v>45</v>
      </c>
      <c r="B193" s="25">
        <f t="shared" ref="B193:J193" si="133">B170+B147</f>
        <v>20</v>
      </c>
      <c r="C193" s="25">
        <f t="shared" si="133"/>
        <v>6</v>
      </c>
      <c r="D193" s="25">
        <f t="shared" si="133"/>
        <v>7</v>
      </c>
      <c r="E193" s="25">
        <f t="shared" si="133"/>
        <v>12</v>
      </c>
      <c r="F193" s="25">
        <f t="shared" si="133"/>
        <v>0</v>
      </c>
      <c r="G193" s="25">
        <f t="shared" si="133"/>
        <v>13</v>
      </c>
      <c r="H193" s="26">
        <f t="shared" si="133"/>
        <v>20</v>
      </c>
      <c r="I193" s="25">
        <f t="shared" si="133"/>
        <v>10</v>
      </c>
      <c r="J193" s="27">
        <f t="shared" si="133"/>
        <v>0</v>
      </c>
      <c r="K193" s="21">
        <f t="shared" si="127"/>
        <v>88</v>
      </c>
      <c r="M193" s="22" t="str">
        <f t="shared" si="124"/>
        <v>07/08</v>
      </c>
      <c r="N193" s="21">
        <f t="shared" si="125"/>
        <v>88</v>
      </c>
    </row>
    <row r="194" spans="1:14" x14ac:dyDescent="0.2">
      <c r="A194" s="23" t="s">
        <v>47</v>
      </c>
      <c r="B194" s="25">
        <f t="shared" ref="B194:J194" si="134">B171+B148</f>
        <v>35</v>
      </c>
      <c r="C194" s="25">
        <f t="shared" si="134"/>
        <v>12</v>
      </c>
      <c r="D194" s="25">
        <f t="shared" si="134"/>
        <v>11</v>
      </c>
      <c r="E194" s="25">
        <f t="shared" si="134"/>
        <v>29</v>
      </c>
      <c r="F194" s="25">
        <f t="shared" si="134"/>
        <v>0</v>
      </c>
      <c r="G194" s="25">
        <f t="shared" si="134"/>
        <v>11</v>
      </c>
      <c r="H194" s="26">
        <f t="shared" si="134"/>
        <v>44</v>
      </c>
      <c r="I194" s="25">
        <f t="shared" si="134"/>
        <v>13</v>
      </c>
      <c r="J194" s="27">
        <f t="shared" si="134"/>
        <v>1</v>
      </c>
      <c r="K194" s="21">
        <f t="shared" si="127"/>
        <v>156</v>
      </c>
      <c r="M194" s="22" t="str">
        <f t="shared" si="124"/>
        <v>08/09</v>
      </c>
      <c r="N194" s="21">
        <f t="shared" si="125"/>
        <v>156</v>
      </c>
    </row>
    <row r="195" spans="1:14" x14ac:dyDescent="0.2">
      <c r="A195" s="43" t="s">
        <v>49</v>
      </c>
      <c r="B195" s="25">
        <f t="shared" ref="B195:J195" si="135">B172+B149</f>
        <v>29</v>
      </c>
      <c r="C195" s="25">
        <f t="shared" si="135"/>
        <v>19</v>
      </c>
      <c r="D195" s="25">
        <f t="shared" si="135"/>
        <v>8</v>
      </c>
      <c r="E195" s="25">
        <f t="shared" si="135"/>
        <v>9</v>
      </c>
      <c r="F195" s="25">
        <f t="shared" si="135"/>
        <v>0</v>
      </c>
      <c r="G195" s="25">
        <f t="shared" si="135"/>
        <v>7</v>
      </c>
      <c r="H195" s="26">
        <f t="shared" si="135"/>
        <v>16</v>
      </c>
      <c r="I195" s="25">
        <f t="shared" si="135"/>
        <v>10</v>
      </c>
      <c r="J195" s="27">
        <f t="shared" si="135"/>
        <v>0</v>
      </c>
      <c r="K195" s="21">
        <f t="shared" si="127"/>
        <v>98</v>
      </c>
      <c r="M195" s="38" t="str">
        <f t="shared" si="124"/>
        <v>09/10</v>
      </c>
      <c r="N195" s="21">
        <f t="shared" si="125"/>
        <v>98</v>
      </c>
    </row>
    <row r="196" spans="1:14" x14ac:dyDescent="0.2">
      <c r="A196" s="43" t="s">
        <v>53</v>
      </c>
      <c r="B196" s="25">
        <f t="shared" ref="B196:J196" si="136">B173+B150</f>
        <v>15</v>
      </c>
      <c r="C196" s="25">
        <f t="shared" si="136"/>
        <v>22</v>
      </c>
      <c r="D196" s="25">
        <f t="shared" si="136"/>
        <v>13</v>
      </c>
      <c r="E196" s="25">
        <f t="shared" si="136"/>
        <v>7</v>
      </c>
      <c r="F196" s="25">
        <f t="shared" si="136"/>
        <v>6</v>
      </c>
      <c r="G196" s="25">
        <f t="shared" si="136"/>
        <v>8</v>
      </c>
      <c r="H196" s="26">
        <f t="shared" si="136"/>
        <v>30</v>
      </c>
      <c r="I196" s="25">
        <f t="shared" si="136"/>
        <v>5</v>
      </c>
      <c r="J196" s="27">
        <f t="shared" si="136"/>
        <v>0</v>
      </c>
      <c r="K196" s="21">
        <f t="shared" si="127"/>
        <v>106</v>
      </c>
      <c r="M196" s="38" t="str">
        <f t="shared" si="124"/>
        <v>10/11</v>
      </c>
      <c r="N196" s="21">
        <f t="shared" si="125"/>
        <v>106</v>
      </c>
    </row>
    <row r="197" spans="1:14" x14ac:dyDescent="0.2">
      <c r="A197" s="43" t="s">
        <v>58</v>
      </c>
      <c r="B197" s="25">
        <f t="shared" ref="B197:J197" si="137">B174+B151</f>
        <v>19</v>
      </c>
      <c r="C197" s="25">
        <f t="shared" si="137"/>
        <v>15</v>
      </c>
      <c r="D197" s="25">
        <f t="shared" si="137"/>
        <v>18</v>
      </c>
      <c r="E197" s="25">
        <f t="shared" si="137"/>
        <v>10</v>
      </c>
      <c r="F197" s="25">
        <f t="shared" si="137"/>
        <v>3</v>
      </c>
      <c r="G197" s="25">
        <f t="shared" si="137"/>
        <v>7</v>
      </c>
      <c r="H197" s="26">
        <f t="shared" si="137"/>
        <v>22</v>
      </c>
      <c r="I197" s="25">
        <f t="shared" si="137"/>
        <v>5</v>
      </c>
      <c r="J197" s="27">
        <f t="shared" si="137"/>
        <v>2</v>
      </c>
      <c r="K197" s="21">
        <f t="shared" si="127"/>
        <v>101</v>
      </c>
      <c r="M197" s="22" t="str">
        <f t="shared" si="124"/>
        <v>11/12</v>
      </c>
      <c r="N197" s="21">
        <f t="shared" si="125"/>
        <v>101</v>
      </c>
    </row>
    <row r="198" spans="1:14" x14ac:dyDescent="0.2">
      <c r="A198" s="43" t="s">
        <v>79</v>
      </c>
      <c r="B198" s="25">
        <f t="shared" ref="B198:J198" si="138">B175+B152</f>
        <v>22</v>
      </c>
      <c r="C198" s="25">
        <f t="shared" si="138"/>
        <v>18</v>
      </c>
      <c r="D198" s="25">
        <f t="shared" si="138"/>
        <v>17</v>
      </c>
      <c r="E198" s="25">
        <f t="shared" si="138"/>
        <v>12</v>
      </c>
      <c r="F198" s="25">
        <f t="shared" si="138"/>
        <v>2</v>
      </c>
      <c r="G198" s="25">
        <f t="shared" si="138"/>
        <v>8</v>
      </c>
      <c r="H198" s="26">
        <f t="shared" si="138"/>
        <v>22</v>
      </c>
      <c r="I198" s="25">
        <f t="shared" si="138"/>
        <v>5</v>
      </c>
      <c r="J198" s="27">
        <f t="shared" si="138"/>
        <v>4</v>
      </c>
      <c r="K198" s="21">
        <f t="shared" si="127"/>
        <v>110</v>
      </c>
      <c r="M198" s="38" t="str">
        <f t="shared" si="124"/>
        <v>12/13</v>
      </c>
      <c r="N198" s="21">
        <f t="shared" si="125"/>
        <v>110</v>
      </c>
    </row>
    <row r="199" spans="1:14" x14ac:dyDescent="0.2">
      <c r="A199" s="246" t="s">
        <v>83</v>
      </c>
      <c r="B199" s="25">
        <f t="shared" ref="B199:J199" si="139">B176+B153</f>
        <v>23</v>
      </c>
      <c r="C199" s="25">
        <f t="shared" si="139"/>
        <v>31</v>
      </c>
      <c r="D199" s="25">
        <f t="shared" si="139"/>
        <v>22</v>
      </c>
      <c r="E199" s="25">
        <f t="shared" si="139"/>
        <v>14</v>
      </c>
      <c r="F199" s="25">
        <f t="shared" si="139"/>
        <v>3</v>
      </c>
      <c r="G199" s="25">
        <f t="shared" si="139"/>
        <v>9</v>
      </c>
      <c r="H199" s="26">
        <f t="shared" si="139"/>
        <v>20</v>
      </c>
      <c r="I199" s="25">
        <f t="shared" si="139"/>
        <v>6</v>
      </c>
      <c r="J199" s="27">
        <f t="shared" si="139"/>
        <v>1</v>
      </c>
      <c r="K199" s="21">
        <f t="shared" si="127"/>
        <v>129</v>
      </c>
      <c r="M199" s="38" t="str">
        <f t="shared" si="124"/>
        <v>13/14</v>
      </c>
      <c r="N199" s="21">
        <f t="shared" si="125"/>
        <v>129</v>
      </c>
    </row>
    <row r="200" spans="1:14" x14ac:dyDescent="0.2">
      <c r="A200" s="24" t="s">
        <v>86</v>
      </c>
      <c r="B200" s="250">
        <f t="shared" ref="B200:J200" si="140">B177+B154</f>
        <v>17</v>
      </c>
      <c r="C200" s="25">
        <f t="shared" si="140"/>
        <v>26</v>
      </c>
      <c r="D200" s="25">
        <f t="shared" si="140"/>
        <v>17</v>
      </c>
      <c r="E200" s="25">
        <f t="shared" si="140"/>
        <v>8</v>
      </c>
      <c r="F200" s="25">
        <f t="shared" si="140"/>
        <v>2</v>
      </c>
      <c r="G200" s="25">
        <f t="shared" si="140"/>
        <v>7</v>
      </c>
      <c r="H200" s="26">
        <f t="shared" si="140"/>
        <v>19</v>
      </c>
      <c r="I200" s="25">
        <f t="shared" si="140"/>
        <v>5</v>
      </c>
      <c r="J200" s="27">
        <f t="shared" si="140"/>
        <v>0</v>
      </c>
      <c r="K200" s="21">
        <f t="shared" si="127"/>
        <v>101</v>
      </c>
      <c r="M200" s="22" t="str">
        <f t="shared" si="124"/>
        <v>14/15</v>
      </c>
      <c r="N200" s="21">
        <f t="shared" si="125"/>
        <v>101</v>
      </c>
    </row>
    <row r="201" spans="1:14" x14ac:dyDescent="0.2">
      <c r="A201" s="24" t="s">
        <v>88</v>
      </c>
      <c r="B201" s="250">
        <f t="shared" ref="B201:J201" si="141">B178+B155</f>
        <v>20</v>
      </c>
      <c r="C201" s="25">
        <f t="shared" si="141"/>
        <v>24</v>
      </c>
      <c r="D201" s="25">
        <f t="shared" si="141"/>
        <v>11</v>
      </c>
      <c r="E201" s="25">
        <f t="shared" si="141"/>
        <v>8</v>
      </c>
      <c r="F201" s="25">
        <f t="shared" si="141"/>
        <v>4</v>
      </c>
      <c r="G201" s="25">
        <f t="shared" si="141"/>
        <v>11</v>
      </c>
      <c r="H201" s="26">
        <f t="shared" si="141"/>
        <v>21</v>
      </c>
      <c r="I201" s="25">
        <f t="shared" si="141"/>
        <v>6</v>
      </c>
      <c r="J201" s="27">
        <f t="shared" si="141"/>
        <v>2</v>
      </c>
      <c r="K201" s="21">
        <f t="shared" si="127"/>
        <v>107</v>
      </c>
      <c r="M201" s="22" t="str">
        <f t="shared" si="124"/>
        <v>15/16</v>
      </c>
      <c r="N201" s="21">
        <f t="shared" si="125"/>
        <v>107</v>
      </c>
    </row>
    <row r="202" spans="1:14" x14ac:dyDescent="0.2">
      <c r="A202" s="24" t="s">
        <v>98</v>
      </c>
      <c r="B202" s="250">
        <f t="shared" ref="B202:J202" si="142">B179+B156</f>
        <v>25</v>
      </c>
      <c r="C202" s="25">
        <f t="shared" si="142"/>
        <v>22</v>
      </c>
      <c r="D202" s="25">
        <f t="shared" si="142"/>
        <v>10</v>
      </c>
      <c r="E202" s="25">
        <f t="shared" si="142"/>
        <v>19</v>
      </c>
      <c r="F202" s="25">
        <f t="shared" si="142"/>
        <v>7</v>
      </c>
      <c r="G202" s="25">
        <f t="shared" si="142"/>
        <v>9</v>
      </c>
      <c r="H202" s="26">
        <f t="shared" si="142"/>
        <v>19</v>
      </c>
      <c r="I202" s="25">
        <f t="shared" si="142"/>
        <v>9</v>
      </c>
      <c r="J202" s="27">
        <f t="shared" si="142"/>
        <v>4</v>
      </c>
      <c r="K202" s="21">
        <f t="shared" si="127"/>
        <v>124</v>
      </c>
      <c r="M202" s="22" t="str">
        <f t="shared" si="124"/>
        <v>16/17</v>
      </c>
      <c r="N202" s="21">
        <f t="shared" si="125"/>
        <v>124</v>
      </c>
    </row>
    <row r="203" spans="1:14" x14ac:dyDescent="0.2">
      <c r="A203" s="24" t="s">
        <v>102</v>
      </c>
      <c r="B203" s="250">
        <f t="shared" ref="B203:J203" si="143">B180+B157</f>
        <v>30</v>
      </c>
      <c r="C203" s="25">
        <f t="shared" si="143"/>
        <v>29</v>
      </c>
      <c r="D203" s="25">
        <f t="shared" si="143"/>
        <v>7</v>
      </c>
      <c r="E203" s="25">
        <f t="shared" si="143"/>
        <v>7</v>
      </c>
      <c r="F203" s="25">
        <f t="shared" si="143"/>
        <v>5</v>
      </c>
      <c r="G203" s="25">
        <f t="shared" si="143"/>
        <v>10</v>
      </c>
      <c r="H203" s="26">
        <f t="shared" si="143"/>
        <v>18</v>
      </c>
      <c r="I203" s="25">
        <f t="shared" si="143"/>
        <v>6</v>
      </c>
      <c r="J203" s="27">
        <f t="shared" si="143"/>
        <v>2</v>
      </c>
      <c r="K203" s="21">
        <f t="shared" si="127"/>
        <v>114</v>
      </c>
      <c r="M203" s="22" t="str">
        <f t="shared" si="124"/>
        <v>17/18</v>
      </c>
      <c r="N203" s="21">
        <f t="shared" si="125"/>
        <v>114</v>
      </c>
    </row>
    <row r="204" spans="1:14" x14ac:dyDescent="0.2">
      <c r="A204" s="24" t="s">
        <v>104</v>
      </c>
      <c r="B204" s="250">
        <f t="shared" ref="B204:J204" si="144">B181+B158</f>
        <v>34</v>
      </c>
      <c r="C204" s="25">
        <f t="shared" si="144"/>
        <v>27</v>
      </c>
      <c r="D204" s="25">
        <f t="shared" si="144"/>
        <v>6</v>
      </c>
      <c r="E204" s="25">
        <f t="shared" si="144"/>
        <v>11</v>
      </c>
      <c r="F204" s="25">
        <f t="shared" si="144"/>
        <v>8</v>
      </c>
      <c r="G204" s="25">
        <f t="shared" si="144"/>
        <v>13</v>
      </c>
      <c r="H204" s="26">
        <f t="shared" si="144"/>
        <v>16</v>
      </c>
      <c r="I204" s="25">
        <f t="shared" si="144"/>
        <v>7</v>
      </c>
      <c r="J204" s="27">
        <f t="shared" si="144"/>
        <v>6</v>
      </c>
      <c r="K204" s="21">
        <f t="shared" si="127"/>
        <v>128</v>
      </c>
      <c r="M204" s="22" t="str">
        <f t="shared" si="124"/>
        <v>18/19</v>
      </c>
      <c r="N204" s="21">
        <f t="shared" si="125"/>
        <v>128</v>
      </c>
    </row>
    <row r="205" spans="1:14" x14ac:dyDescent="0.2">
      <c r="A205" s="24" t="s">
        <v>106</v>
      </c>
      <c r="B205" s="250">
        <f t="shared" ref="B205:J205" si="145">B182+B159</f>
        <v>9</v>
      </c>
      <c r="C205" s="25">
        <f t="shared" si="145"/>
        <v>10</v>
      </c>
      <c r="D205" s="25">
        <f t="shared" si="145"/>
        <v>4</v>
      </c>
      <c r="E205" s="25">
        <f t="shared" si="145"/>
        <v>8</v>
      </c>
      <c r="F205" s="25">
        <f t="shared" si="145"/>
        <v>3</v>
      </c>
      <c r="G205" s="25">
        <f t="shared" si="145"/>
        <v>2</v>
      </c>
      <c r="H205" s="26">
        <f t="shared" si="145"/>
        <v>10</v>
      </c>
      <c r="I205" s="25">
        <f t="shared" si="145"/>
        <v>3</v>
      </c>
      <c r="J205" s="27">
        <f t="shared" si="145"/>
        <v>1</v>
      </c>
      <c r="K205" s="21">
        <f t="shared" si="127"/>
        <v>50</v>
      </c>
      <c r="M205" s="22" t="str">
        <f t="shared" si="124"/>
        <v>19/20</v>
      </c>
      <c r="N205" s="21">
        <f t="shared" si="125"/>
        <v>50</v>
      </c>
    </row>
    <row r="206" spans="1:14" x14ac:dyDescent="0.2">
      <c r="A206" s="24" t="s">
        <v>113</v>
      </c>
      <c r="B206" s="250">
        <f t="shared" ref="B206:J206" si="146">B183+B160</f>
        <v>6</v>
      </c>
      <c r="C206" s="25">
        <f t="shared" si="146"/>
        <v>5</v>
      </c>
      <c r="D206" s="25">
        <f t="shared" si="146"/>
        <v>0</v>
      </c>
      <c r="E206" s="25">
        <f t="shared" si="146"/>
        <v>1</v>
      </c>
      <c r="F206" s="25">
        <f t="shared" si="146"/>
        <v>1</v>
      </c>
      <c r="G206" s="25">
        <f t="shared" si="146"/>
        <v>5</v>
      </c>
      <c r="H206" s="26">
        <f t="shared" si="146"/>
        <v>5</v>
      </c>
      <c r="I206" s="25">
        <f t="shared" si="146"/>
        <v>0</v>
      </c>
      <c r="J206" s="27">
        <f t="shared" si="146"/>
        <v>1</v>
      </c>
      <c r="K206" s="21">
        <f t="shared" si="127"/>
        <v>24</v>
      </c>
      <c r="M206" s="22" t="str">
        <f t="shared" si="124"/>
        <v>20/21</v>
      </c>
      <c r="N206" s="21">
        <f t="shared" si="125"/>
        <v>24</v>
      </c>
    </row>
    <row r="207" spans="1:14" x14ac:dyDescent="0.2">
      <c r="A207" s="28" t="s">
        <v>114</v>
      </c>
      <c r="B207" s="251">
        <f t="shared" ref="B207:J207" si="147">B184+B161</f>
        <v>16</v>
      </c>
      <c r="C207" s="29">
        <f t="shared" si="147"/>
        <v>14</v>
      </c>
      <c r="D207" s="29">
        <f t="shared" si="147"/>
        <v>4</v>
      </c>
      <c r="E207" s="29">
        <f t="shared" si="147"/>
        <v>2</v>
      </c>
      <c r="F207" s="29">
        <f t="shared" si="147"/>
        <v>8</v>
      </c>
      <c r="G207" s="29">
        <f t="shared" si="147"/>
        <v>6</v>
      </c>
      <c r="H207" s="30">
        <f t="shared" si="147"/>
        <v>10</v>
      </c>
      <c r="I207" s="29">
        <f t="shared" si="147"/>
        <v>1</v>
      </c>
      <c r="J207" s="31">
        <f t="shared" si="147"/>
        <v>10</v>
      </c>
      <c r="K207" s="32">
        <f t="shared" si="127"/>
        <v>71</v>
      </c>
      <c r="M207" s="33" t="str">
        <f t="shared" si="124"/>
        <v>21/22</v>
      </c>
      <c r="N207" s="32">
        <f t="shared" si="125"/>
        <v>71</v>
      </c>
    </row>
    <row r="209" spans="1:14" ht="34.5" thickBot="1" x14ac:dyDescent="0.25">
      <c r="A209" s="73" t="s">
        <v>112</v>
      </c>
      <c r="B209" s="82" t="s">
        <v>25</v>
      </c>
      <c r="C209" s="82" t="s">
        <v>1</v>
      </c>
      <c r="D209" s="83" t="s">
        <v>103</v>
      </c>
      <c r="E209" s="82" t="s">
        <v>29</v>
      </c>
      <c r="F209" s="82" t="s">
        <v>80</v>
      </c>
      <c r="G209" s="82" t="s">
        <v>2</v>
      </c>
      <c r="H209" s="84" t="s">
        <v>0</v>
      </c>
      <c r="I209" s="82" t="s">
        <v>23</v>
      </c>
      <c r="J209" s="83" t="s">
        <v>37</v>
      </c>
      <c r="K209" s="85" t="s">
        <v>3</v>
      </c>
      <c r="M209" s="1" t="str">
        <f>A209</f>
        <v>Mezinárodní smlouvy</v>
      </c>
      <c r="N209" s="3" t="str">
        <f t="shared" ref="N209:N218" si="148">K209</f>
        <v>UJEP</v>
      </c>
    </row>
    <row r="210" spans="1:14" ht="12" thickTop="1" x14ac:dyDescent="0.2">
      <c r="A210" s="86" t="s">
        <v>40</v>
      </c>
      <c r="B210" s="87"/>
      <c r="C210" s="87"/>
      <c r="D210" s="88"/>
      <c r="E210" s="87"/>
      <c r="F210" s="87"/>
      <c r="G210" s="87"/>
      <c r="H210" s="89"/>
      <c r="I210" s="87"/>
      <c r="J210" s="88"/>
      <c r="K210" s="90">
        <f t="shared" ref="K210:K230" si="149">SUM(B210:J210)</f>
        <v>0</v>
      </c>
      <c r="M210" s="16" t="str">
        <f t="shared" ref="M210:M224" si="150">A210</f>
        <v>01/02</v>
      </c>
      <c r="N210" s="17">
        <f t="shared" si="148"/>
        <v>0</v>
      </c>
    </row>
    <row r="211" spans="1:14" x14ac:dyDescent="0.2">
      <c r="A211" s="91" t="s">
        <v>41</v>
      </c>
      <c r="B211" s="92"/>
      <c r="C211" s="92"/>
      <c r="D211" s="93"/>
      <c r="E211" s="92"/>
      <c r="F211" s="92"/>
      <c r="G211" s="92"/>
      <c r="H211" s="94"/>
      <c r="I211" s="92"/>
      <c r="J211" s="93"/>
      <c r="K211" s="95">
        <f t="shared" si="149"/>
        <v>0</v>
      </c>
      <c r="M211" s="22" t="str">
        <f t="shared" si="150"/>
        <v>02/03</v>
      </c>
      <c r="N211" s="21">
        <f t="shared" si="148"/>
        <v>0</v>
      </c>
    </row>
    <row r="212" spans="1:14" x14ac:dyDescent="0.2">
      <c r="A212" s="91" t="s">
        <v>42</v>
      </c>
      <c r="B212" s="92"/>
      <c r="C212" s="92"/>
      <c r="D212" s="93"/>
      <c r="E212" s="92"/>
      <c r="F212" s="92"/>
      <c r="G212" s="92"/>
      <c r="H212" s="94">
        <v>7</v>
      </c>
      <c r="I212" s="92"/>
      <c r="J212" s="93"/>
      <c r="K212" s="95">
        <f t="shared" si="149"/>
        <v>7</v>
      </c>
      <c r="M212" s="22" t="str">
        <f t="shared" si="150"/>
        <v>03/04</v>
      </c>
      <c r="N212" s="21">
        <f t="shared" si="148"/>
        <v>7</v>
      </c>
    </row>
    <row r="213" spans="1:14" x14ac:dyDescent="0.2">
      <c r="A213" s="96" t="s">
        <v>43</v>
      </c>
      <c r="B213" s="97"/>
      <c r="C213" s="97"/>
      <c r="D213" s="98"/>
      <c r="E213" s="97"/>
      <c r="F213" s="97"/>
      <c r="G213" s="97"/>
      <c r="H213" s="99">
        <v>4</v>
      </c>
      <c r="I213" s="97"/>
      <c r="J213" s="98"/>
      <c r="K213" s="100">
        <f t="shared" si="149"/>
        <v>4</v>
      </c>
      <c r="M213" s="22" t="str">
        <f t="shared" si="150"/>
        <v>04/05</v>
      </c>
      <c r="N213" s="21">
        <f t="shared" si="148"/>
        <v>4</v>
      </c>
    </row>
    <row r="214" spans="1:14" x14ac:dyDescent="0.2">
      <c r="A214" s="96" t="s">
        <v>44</v>
      </c>
      <c r="B214" s="97"/>
      <c r="C214" s="97"/>
      <c r="D214" s="97"/>
      <c r="E214" s="97"/>
      <c r="F214" s="97"/>
      <c r="G214" s="97"/>
      <c r="H214" s="99">
        <v>6</v>
      </c>
      <c r="I214" s="97">
        <v>2</v>
      </c>
      <c r="J214" s="98"/>
      <c r="K214" s="100">
        <f t="shared" si="149"/>
        <v>8</v>
      </c>
      <c r="M214" s="22" t="str">
        <f t="shared" si="150"/>
        <v>05/06</v>
      </c>
      <c r="N214" s="21">
        <f t="shared" si="148"/>
        <v>8</v>
      </c>
    </row>
    <row r="215" spans="1:14" x14ac:dyDescent="0.2">
      <c r="A215" s="96" t="s">
        <v>46</v>
      </c>
      <c r="B215" s="97"/>
      <c r="C215" s="97"/>
      <c r="D215" s="97"/>
      <c r="E215" s="97"/>
      <c r="F215" s="97"/>
      <c r="G215" s="97"/>
      <c r="H215" s="99">
        <v>5</v>
      </c>
      <c r="I215" s="97"/>
      <c r="J215" s="98"/>
      <c r="K215" s="100">
        <f t="shared" si="149"/>
        <v>5</v>
      </c>
      <c r="M215" s="22" t="str">
        <f t="shared" si="150"/>
        <v>06/07</v>
      </c>
      <c r="N215" s="21">
        <f t="shared" si="148"/>
        <v>5</v>
      </c>
    </row>
    <row r="216" spans="1:14" x14ac:dyDescent="0.2">
      <c r="A216" s="96" t="s">
        <v>45</v>
      </c>
      <c r="B216" s="97">
        <v>3</v>
      </c>
      <c r="C216" s="97"/>
      <c r="D216" s="97"/>
      <c r="E216" s="97"/>
      <c r="F216" s="97"/>
      <c r="G216" s="97"/>
      <c r="H216" s="99"/>
      <c r="I216" s="97"/>
      <c r="J216" s="98"/>
      <c r="K216" s="100">
        <f t="shared" si="149"/>
        <v>3</v>
      </c>
      <c r="M216" s="22" t="str">
        <f t="shared" si="150"/>
        <v>07/08</v>
      </c>
      <c r="N216" s="21">
        <f t="shared" si="148"/>
        <v>3</v>
      </c>
    </row>
    <row r="217" spans="1:14" x14ac:dyDescent="0.2">
      <c r="A217" s="96" t="s">
        <v>47</v>
      </c>
      <c r="B217" s="97">
        <v>3</v>
      </c>
      <c r="C217" s="97"/>
      <c r="D217" s="97"/>
      <c r="E217" s="97"/>
      <c r="F217" s="97"/>
      <c r="G217" s="97"/>
      <c r="H217" s="99"/>
      <c r="I217" s="97">
        <v>1</v>
      </c>
      <c r="J217" s="98"/>
      <c r="K217" s="100">
        <f t="shared" si="149"/>
        <v>4</v>
      </c>
      <c r="M217" s="22" t="str">
        <f t="shared" si="150"/>
        <v>08/09</v>
      </c>
      <c r="N217" s="21">
        <f t="shared" si="148"/>
        <v>4</v>
      </c>
    </row>
    <row r="218" spans="1:14" x14ac:dyDescent="0.2">
      <c r="A218" s="96" t="s">
        <v>49</v>
      </c>
      <c r="B218" s="92">
        <v>2</v>
      </c>
      <c r="C218" s="92"/>
      <c r="D218" s="92"/>
      <c r="E218" s="92"/>
      <c r="F218" s="92"/>
      <c r="G218" s="92"/>
      <c r="H218" s="94">
        <v>1</v>
      </c>
      <c r="I218" s="92">
        <v>2</v>
      </c>
      <c r="J218" s="93"/>
      <c r="K218" s="95">
        <f t="shared" si="149"/>
        <v>5</v>
      </c>
      <c r="M218" s="22" t="str">
        <f t="shared" si="150"/>
        <v>09/10</v>
      </c>
      <c r="N218" s="21">
        <f t="shared" si="148"/>
        <v>5</v>
      </c>
    </row>
    <row r="219" spans="1:14" x14ac:dyDescent="0.2">
      <c r="A219" s="96" t="s">
        <v>53</v>
      </c>
      <c r="B219" s="92"/>
      <c r="C219" s="92"/>
      <c r="D219" s="92">
        <v>1</v>
      </c>
      <c r="E219" s="92"/>
      <c r="F219" s="92"/>
      <c r="G219" s="92"/>
      <c r="H219" s="94"/>
      <c r="I219" s="92"/>
      <c r="J219" s="93"/>
      <c r="K219" s="95">
        <f t="shared" si="149"/>
        <v>1</v>
      </c>
      <c r="M219" s="22" t="str">
        <f t="shared" si="150"/>
        <v>10/11</v>
      </c>
      <c r="N219" s="21">
        <f t="shared" ref="N219:N224" si="151">K219</f>
        <v>1</v>
      </c>
    </row>
    <row r="220" spans="1:14" x14ac:dyDescent="0.2">
      <c r="A220" s="117" t="s">
        <v>58</v>
      </c>
      <c r="B220" s="226">
        <v>4</v>
      </c>
      <c r="C220" s="226"/>
      <c r="D220" s="226"/>
      <c r="E220" s="226">
        <v>1</v>
      </c>
      <c r="F220" s="226"/>
      <c r="G220" s="226"/>
      <c r="H220" s="227">
        <v>1</v>
      </c>
      <c r="I220" s="226"/>
      <c r="J220" s="228"/>
      <c r="K220" s="95">
        <f t="shared" si="149"/>
        <v>6</v>
      </c>
      <c r="M220" s="22" t="str">
        <f t="shared" si="150"/>
        <v>11/12</v>
      </c>
      <c r="N220" s="21">
        <f t="shared" si="151"/>
        <v>6</v>
      </c>
    </row>
    <row r="221" spans="1:14" x14ac:dyDescent="0.2">
      <c r="A221" s="117" t="s">
        <v>79</v>
      </c>
      <c r="B221" s="226">
        <v>1</v>
      </c>
      <c r="C221" s="226"/>
      <c r="D221" s="226"/>
      <c r="E221" s="226"/>
      <c r="F221" s="226"/>
      <c r="G221" s="226"/>
      <c r="H221" s="227"/>
      <c r="I221" s="226"/>
      <c r="J221" s="228"/>
      <c r="K221" s="95">
        <f t="shared" si="149"/>
        <v>1</v>
      </c>
      <c r="M221" s="22" t="str">
        <f t="shared" si="150"/>
        <v>12/13</v>
      </c>
      <c r="N221" s="21">
        <f t="shared" si="151"/>
        <v>1</v>
      </c>
    </row>
    <row r="222" spans="1:14" x14ac:dyDescent="0.2">
      <c r="A222" s="117" t="s">
        <v>83</v>
      </c>
      <c r="B222" s="226"/>
      <c r="C222" s="226"/>
      <c r="D222" s="226"/>
      <c r="E222" s="226"/>
      <c r="F222" s="226"/>
      <c r="G222" s="226"/>
      <c r="H222" s="227"/>
      <c r="I222" s="226">
        <v>1</v>
      </c>
      <c r="J222" s="228"/>
      <c r="K222" s="95">
        <f t="shared" si="149"/>
        <v>1</v>
      </c>
      <c r="M222" s="22" t="str">
        <f t="shared" si="150"/>
        <v>13/14</v>
      </c>
      <c r="N222" s="21">
        <f t="shared" si="151"/>
        <v>1</v>
      </c>
    </row>
    <row r="223" spans="1:14" x14ac:dyDescent="0.2">
      <c r="A223" s="24" t="s">
        <v>86</v>
      </c>
      <c r="B223" s="25">
        <v>1</v>
      </c>
      <c r="C223" s="25"/>
      <c r="D223" s="25"/>
      <c r="E223" s="25"/>
      <c r="F223" s="25"/>
      <c r="G223" s="25"/>
      <c r="H223" s="26"/>
      <c r="I223" s="25"/>
      <c r="J223" s="27"/>
      <c r="K223" s="223">
        <f t="shared" si="149"/>
        <v>1</v>
      </c>
      <c r="M223" s="22" t="str">
        <f t="shared" si="150"/>
        <v>14/15</v>
      </c>
      <c r="N223" s="21">
        <f t="shared" si="151"/>
        <v>1</v>
      </c>
    </row>
    <row r="224" spans="1:14" x14ac:dyDescent="0.2">
      <c r="A224" s="24" t="s">
        <v>88</v>
      </c>
      <c r="B224" s="25"/>
      <c r="C224" s="25"/>
      <c r="D224" s="25"/>
      <c r="E224" s="25"/>
      <c r="F224" s="25"/>
      <c r="G224" s="25"/>
      <c r="H224" s="26"/>
      <c r="I224" s="25">
        <v>1</v>
      </c>
      <c r="J224" s="27"/>
      <c r="K224" s="223">
        <f t="shared" si="149"/>
        <v>1</v>
      </c>
      <c r="M224" s="22" t="str">
        <f t="shared" si="150"/>
        <v>15/16</v>
      </c>
      <c r="N224" s="21">
        <f t="shared" si="151"/>
        <v>1</v>
      </c>
    </row>
    <row r="225" spans="1:14" x14ac:dyDescent="0.2">
      <c r="A225" s="24" t="s">
        <v>98</v>
      </c>
      <c r="B225" s="25">
        <v>1</v>
      </c>
      <c r="C225" s="25"/>
      <c r="D225" s="25"/>
      <c r="E225" s="25"/>
      <c r="F225" s="25"/>
      <c r="G225" s="25"/>
      <c r="H225" s="26"/>
      <c r="I225" s="25"/>
      <c r="J225" s="27"/>
      <c r="K225" s="223">
        <f t="shared" si="149"/>
        <v>1</v>
      </c>
      <c r="M225" s="22" t="str">
        <f t="shared" ref="M225:M230" si="152">A225</f>
        <v>16/17</v>
      </c>
      <c r="N225" s="21">
        <f t="shared" ref="N225:N230" si="153">K225</f>
        <v>1</v>
      </c>
    </row>
    <row r="226" spans="1:14" x14ac:dyDescent="0.2">
      <c r="A226" s="24" t="s">
        <v>102</v>
      </c>
      <c r="B226" s="25"/>
      <c r="C226" s="25"/>
      <c r="D226" s="25"/>
      <c r="E226" s="25"/>
      <c r="F226" s="25"/>
      <c r="G226" s="25"/>
      <c r="H226" s="26"/>
      <c r="I226" s="25">
        <v>1</v>
      </c>
      <c r="J226" s="27"/>
      <c r="K226" s="223">
        <f t="shared" si="149"/>
        <v>1</v>
      </c>
      <c r="M226" s="22" t="str">
        <f t="shared" si="152"/>
        <v>17/18</v>
      </c>
      <c r="N226" s="21">
        <f t="shared" si="153"/>
        <v>1</v>
      </c>
    </row>
    <row r="227" spans="1:14" x14ac:dyDescent="0.2">
      <c r="A227" s="24" t="s">
        <v>104</v>
      </c>
      <c r="B227" s="25"/>
      <c r="C227" s="25"/>
      <c r="D227" s="25"/>
      <c r="E227" s="25"/>
      <c r="F227" s="25"/>
      <c r="G227" s="25"/>
      <c r="H227" s="26"/>
      <c r="I227" s="25"/>
      <c r="J227" s="27"/>
      <c r="K227" s="223">
        <f t="shared" si="149"/>
        <v>0</v>
      </c>
      <c r="M227" s="22" t="str">
        <f t="shared" si="152"/>
        <v>18/19</v>
      </c>
      <c r="N227" s="21">
        <f t="shared" si="153"/>
        <v>0</v>
      </c>
    </row>
    <row r="228" spans="1:14" x14ac:dyDescent="0.2">
      <c r="A228" s="24" t="s">
        <v>106</v>
      </c>
      <c r="B228" s="25"/>
      <c r="C228" s="25"/>
      <c r="D228" s="25"/>
      <c r="E228" s="25"/>
      <c r="F228" s="25"/>
      <c r="G228" s="25"/>
      <c r="H228" s="26"/>
      <c r="I228" s="25"/>
      <c r="J228" s="27"/>
      <c r="K228" s="223">
        <f t="shared" si="149"/>
        <v>0</v>
      </c>
      <c r="M228" s="22" t="str">
        <f t="shared" si="152"/>
        <v>19/20</v>
      </c>
      <c r="N228" s="21">
        <f t="shared" si="153"/>
        <v>0</v>
      </c>
    </row>
    <row r="229" spans="1:14" x14ac:dyDescent="0.2">
      <c r="A229" s="24" t="s">
        <v>113</v>
      </c>
      <c r="B229" s="25"/>
      <c r="C229" s="25"/>
      <c r="D229" s="25"/>
      <c r="E229" s="25"/>
      <c r="F229" s="25"/>
      <c r="G229" s="25"/>
      <c r="H229" s="26"/>
      <c r="I229" s="25"/>
      <c r="J229" s="27"/>
      <c r="K229" s="223">
        <f t="shared" si="149"/>
        <v>0</v>
      </c>
      <c r="M229" s="22" t="str">
        <f t="shared" si="152"/>
        <v>20/21</v>
      </c>
      <c r="N229" s="21">
        <f t="shared" si="153"/>
        <v>0</v>
      </c>
    </row>
    <row r="230" spans="1:14" x14ac:dyDescent="0.2">
      <c r="A230" s="28" t="s">
        <v>114</v>
      </c>
      <c r="B230" s="29"/>
      <c r="C230" s="29"/>
      <c r="D230" s="29"/>
      <c r="E230" s="29"/>
      <c r="F230" s="29"/>
      <c r="G230" s="29"/>
      <c r="H230" s="30"/>
      <c r="I230" s="29"/>
      <c r="J230" s="31"/>
      <c r="K230" s="235">
        <f t="shared" si="149"/>
        <v>0</v>
      </c>
      <c r="M230" s="33" t="str">
        <f t="shared" si="152"/>
        <v>21/22</v>
      </c>
      <c r="N230" s="32">
        <f t="shared" si="153"/>
        <v>0</v>
      </c>
    </row>
    <row r="231" spans="1:14" x14ac:dyDescent="0.2">
      <c r="A231" s="111"/>
      <c r="B231" s="109"/>
      <c r="C231" s="109"/>
      <c r="D231" s="109"/>
      <c r="E231" s="109"/>
      <c r="F231" s="109"/>
      <c r="G231" s="109"/>
      <c r="H231" s="109"/>
      <c r="I231" s="109"/>
      <c r="J231" s="109"/>
      <c r="K231" s="110"/>
    </row>
    <row r="232" spans="1:14" ht="12" thickBot="1" x14ac:dyDescent="0.25">
      <c r="A232" s="1" t="s">
        <v>4</v>
      </c>
      <c r="B232" s="4" t="s">
        <v>25</v>
      </c>
      <c r="C232" s="4" t="s">
        <v>1</v>
      </c>
      <c r="D232" s="4" t="s">
        <v>103</v>
      </c>
      <c r="E232" s="4" t="s">
        <v>29</v>
      </c>
      <c r="F232" s="4" t="s">
        <v>80</v>
      </c>
      <c r="G232" s="4" t="s">
        <v>2</v>
      </c>
      <c r="H232" s="8" t="s">
        <v>0</v>
      </c>
      <c r="I232" s="4" t="s">
        <v>23</v>
      </c>
      <c r="J232" s="5" t="s">
        <v>37</v>
      </c>
      <c r="K232" s="8" t="s">
        <v>3</v>
      </c>
      <c r="M232" s="1" t="str">
        <f>A232</f>
        <v>Celkem</v>
      </c>
      <c r="N232" s="3" t="str">
        <f t="shared" ref="N232:N240" si="154">K232</f>
        <v>UJEP</v>
      </c>
    </row>
    <row r="233" spans="1:14" ht="12" thickTop="1" x14ac:dyDescent="0.2">
      <c r="A233" s="12" t="s">
        <v>40</v>
      </c>
      <c r="B233" s="13">
        <f t="shared" ref="B233:J233" si="155">B210+B187</f>
        <v>0</v>
      </c>
      <c r="C233" s="13">
        <f t="shared" si="155"/>
        <v>5</v>
      </c>
      <c r="D233" s="13">
        <f t="shared" si="155"/>
        <v>3</v>
      </c>
      <c r="E233" s="13">
        <f t="shared" si="155"/>
        <v>0</v>
      </c>
      <c r="F233" s="13">
        <f t="shared" si="155"/>
        <v>0</v>
      </c>
      <c r="G233" s="13">
        <f t="shared" si="155"/>
        <v>2</v>
      </c>
      <c r="H233" s="14">
        <f t="shared" si="155"/>
        <v>10</v>
      </c>
      <c r="I233" s="13">
        <f t="shared" si="155"/>
        <v>0</v>
      </c>
      <c r="J233" s="15">
        <f t="shared" si="155"/>
        <v>0</v>
      </c>
      <c r="K233" s="34">
        <f t="shared" ref="K233:K248" si="156">SUM(B233:J233)</f>
        <v>20</v>
      </c>
      <c r="M233" s="16" t="str">
        <f t="shared" ref="M233:M248" si="157">A233</f>
        <v>01/02</v>
      </c>
      <c r="N233" s="17">
        <f t="shared" si="154"/>
        <v>20</v>
      </c>
    </row>
    <row r="234" spans="1:14" x14ac:dyDescent="0.2">
      <c r="A234" s="7" t="s">
        <v>41</v>
      </c>
      <c r="B234" s="18">
        <f t="shared" ref="B234:J234" si="158">B211+B188</f>
        <v>0</v>
      </c>
      <c r="C234" s="18">
        <f t="shared" si="158"/>
        <v>4</v>
      </c>
      <c r="D234" s="18">
        <f t="shared" si="158"/>
        <v>8</v>
      </c>
      <c r="E234" s="18">
        <f t="shared" si="158"/>
        <v>3</v>
      </c>
      <c r="F234" s="18">
        <f t="shared" si="158"/>
        <v>0</v>
      </c>
      <c r="G234" s="18">
        <f t="shared" si="158"/>
        <v>1</v>
      </c>
      <c r="H234" s="19">
        <f t="shared" si="158"/>
        <v>15</v>
      </c>
      <c r="I234" s="18">
        <f t="shared" si="158"/>
        <v>0</v>
      </c>
      <c r="J234" s="20">
        <f t="shared" si="158"/>
        <v>0</v>
      </c>
      <c r="K234" s="35">
        <f t="shared" si="156"/>
        <v>31</v>
      </c>
      <c r="M234" s="22" t="str">
        <f t="shared" si="157"/>
        <v>02/03</v>
      </c>
      <c r="N234" s="21">
        <f t="shared" si="154"/>
        <v>31</v>
      </c>
    </row>
    <row r="235" spans="1:14" x14ac:dyDescent="0.2">
      <c r="A235" s="7" t="s">
        <v>42</v>
      </c>
      <c r="B235" s="18">
        <f t="shared" ref="B235:J235" si="159">B212+B189</f>
        <v>0</v>
      </c>
      <c r="C235" s="18">
        <f t="shared" si="159"/>
        <v>2</v>
      </c>
      <c r="D235" s="18">
        <f t="shared" si="159"/>
        <v>10</v>
      </c>
      <c r="E235" s="18">
        <f t="shared" si="159"/>
        <v>1</v>
      </c>
      <c r="F235" s="18">
        <f t="shared" si="159"/>
        <v>0</v>
      </c>
      <c r="G235" s="18">
        <f t="shared" si="159"/>
        <v>2</v>
      </c>
      <c r="H235" s="19">
        <f t="shared" si="159"/>
        <v>30</v>
      </c>
      <c r="I235" s="18">
        <f t="shared" si="159"/>
        <v>0</v>
      </c>
      <c r="J235" s="20">
        <f t="shared" si="159"/>
        <v>0</v>
      </c>
      <c r="K235" s="35">
        <f t="shared" si="156"/>
        <v>45</v>
      </c>
      <c r="M235" s="22" t="str">
        <f t="shared" si="157"/>
        <v>03/04</v>
      </c>
      <c r="N235" s="21">
        <f t="shared" si="154"/>
        <v>45</v>
      </c>
    </row>
    <row r="236" spans="1:14" x14ac:dyDescent="0.2">
      <c r="A236" s="23" t="s">
        <v>43</v>
      </c>
      <c r="B236" s="18">
        <f t="shared" ref="B236:J236" si="160">B213+B190</f>
        <v>0</v>
      </c>
      <c r="C236" s="18">
        <f t="shared" si="160"/>
        <v>3</v>
      </c>
      <c r="D236" s="18">
        <f t="shared" si="160"/>
        <v>38</v>
      </c>
      <c r="E236" s="18">
        <f t="shared" si="160"/>
        <v>13</v>
      </c>
      <c r="F236" s="18">
        <f t="shared" si="160"/>
        <v>0</v>
      </c>
      <c r="G236" s="18">
        <f t="shared" si="160"/>
        <v>6</v>
      </c>
      <c r="H236" s="19">
        <f t="shared" si="160"/>
        <v>46</v>
      </c>
      <c r="I236" s="18">
        <f t="shared" si="160"/>
        <v>0</v>
      </c>
      <c r="J236" s="20">
        <f t="shared" si="160"/>
        <v>0</v>
      </c>
      <c r="K236" s="35">
        <f t="shared" si="156"/>
        <v>106</v>
      </c>
      <c r="M236" s="22" t="str">
        <f t="shared" si="157"/>
        <v>04/05</v>
      </c>
      <c r="N236" s="21">
        <f t="shared" si="154"/>
        <v>106</v>
      </c>
    </row>
    <row r="237" spans="1:14" x14ac:dyDescent="0.2">
      <c r="A237" s="23" t="s">
        <v>44</v>
      </c>
      <c r="B237" s="18">
        <f t="shared" ref="B237:J237" si="161">B214+B191</f>
        <v>4</v>
      </c>
      <c r="C237" s="18">
        <f t="shared" si="161"/>
        <v>6</v>
      </c>
      <c r="D237" s="18">
        <f t="shared" si="161"/>
        <v>23</v>
      </c>
      <c r="E237" s="18">
        <f t="shared" si="161"/>
        <v>11</v>
      </c>
      <c r="F237" s="18">
        <f t="shared" si="161"/>
        <v>1</v>
      </c>
      <c r="G237" s="18">
        <f t="shared" si="161"/>
        <v>3</v>
      </c>
      <c r="H237" s="19">
        <f t="shared" si="161"/>
        <v>39</v>
      </c>
      <c r="I237" s="18">
        <f t="shared" si="161"/>
        <v>2</v>
      </c>
      <c r="J237" s="20">
        <f t="shared" si="161"/>
        <v>0</v>
      </c>
      <c r="K237" s="35">
        <f t="shared" si="156"/>
        <v>89</v>
      </c>
      <c r="M237" s="22" t="str">
        <f t="shared" si="157"/>
        <v>05/06</v>
      </c>
      <c r="N237" s="21">
        <f t="shared" si="154"/>
        <v>89</v>
      </c>
    </row>
    <row r="238" spans="1:14" x14ac:dyDescent="0.2">
      <c r="A238" s="24" t="s">
        <v>46</v>
      </c>
      <c r="B238" s="25">
        <f t="shared" ref="B238:J238" si="162">B215+B192</f>
        <v>14</v>
      </c>
      <c r="C238" s="25">
        <f t="shared" si="162"/>
        <v>9</v>
      </c>
      <c r="D238" s="25">
        <f t="shared" si="162"/>
        <v>5</v>
      </c>
      <c r="E238" s="25">
        <f t="shared" si="162"/>
        <v>4</v>
      </c>
      <c r="F238" s="25">
        <f t="shared" si="162"/>
        <v>1</v>
      </c>
      <c r="G238" s="25">
        <f t="shared" si="162"/>
        <v>6</v>
      </c>
      <c r="H238" s="26">
        <f t="shared" si="162"/>
        <v>48</v>
      </c>
      <c r="I238" s="25">
        <f t="shared" si="162"/>
        <v>7</v>
      </c>
      <c r="J238" s="27">
        <f t="shared" si="162"/>
        <v>0</v>
      </c>
      <c r="K238" s="35">
        <f t="shared" si="156"/>
        <v>94</v>
      </c>
      <c r="M238" s="22" t="str">
        <f t="shared" si="157"/>
        <v>06/07</v>
      </c>
      <c r="N238" s="21">
        <f t="shared" si="154"/>
        <v>94</v>
      </c>
    </row>
    <row r="239" spans="1:14" x14ac:dyDescent="0.2">
      <c r="A239" s="23" t="s">
        <v>45</v>
      </c>
      <c r="B239" s="18">
        <f t="shared" ref="B239:J239" si="163">B216+B193</f>
        <v>23</v>
      </c>
      <c r="C239" s="18">
        <f t="shared" si="163"/>
        <v>6</v>
      </c>
      <c r="D239" s="18">
        <f t="shared" si="163"/>
        <v>7</v>
      </c>
      <c r="E239" s="18">
        <f t="shared" si="163"/>
        <v>12</v>
      </c>
      <c r="F239" s="18">
        <f t="shared" si="163"/>
        <v>0</v>
      </c>
      <c r="G239" s="18">
        <f t="shared" si="163"/>
        <v>13</v>
      </c>
      <c r="H239" s="19">
        <f t="shared" si="163"/>
        <v>20</v>
      </c>
      <c r="I239" s="18">
        <f t="shared" si="163"/>
        <v>10</v>
      </c>
      <c r="J239" s="20">
        <f t="shared" si="163"/>
        <v>0</v>
      </c>
      <c r="K239" s="35">
        <f t="shared" si="156"/>
        <v>91</v>
      </c>
      <c r="M239" s="22" t="str">
        <f t="shared" si="157"/>
        <v>07/08</v>
      </c>
      <c r="N239" s="21">
        <f t="shared" si="154"/>
        <v>91</v>
      </c>
    </row>
    <row r="240" spans="1:14" x14ac:dyDescent="0.2">
      <c r="A240" s="23" t="s">
        <v>47</v>
      </c>
      <c r="B240" s="18">
        <f t="shared" ref="B240:J240" si="164">B217+B194</f>
        <v>38</v>
      </c>
      <c r="C240" s="18">
        <f t="shared" si="164"/>
        <v>12</v>
      </c>
      <c r="D240" s="18">
        <f t="shared" si="164"/>
        <v>11</v>
      </c>
      <c r="E240" s="18">
        <f t="shared" si="164"/>
        <v>29</v>
      </c>
      <c r="F240" s="18">
        <f t="shared" si="164"/>
        <v>0</v>
      </c>
      <c r="G240" s="18">
        <f t="shared" si="164"/>
        <v>11</v>
      </c>
      <c r="H240" s="19">
        <f t="shared" si="164"/>
        <v>44</v>
      </c>
      <c r="I240" s="18">
        <f t="shared" si="164"/>
        <v>14</v>
      </c>
      <c r="J240" s="20">
        <f t="shared" si="164"/>
        <v>1</v>
      </c>
      <c r="K240" s="35">
        <f t="shared" si="156"/>
        <v>160</v>
      </c>
      <c r="M240" s="22" t="str">
        <f t="shared" si="157"/>
        <v>08/09</v>
      </c>
      <c r="N240" s="21">
        <f t="shared" si="154"/>
        <v>160</v>
      </c>
    </row>
    <row r="241" spans="1:26" x14ac:dyDescent="0.2">
      <c r="A241" s="24" t="s">
        <v>49</v>
      </c>
      <c r="B241" s="25">
        <f t="shared" ref="B241:J241" si="165">B218+B195</f>
        <v>31</v>
      </c>
      <c r="C241" s="25">
        <f t="shared" si="165"/>
        <v>19</v>
      </c>
      <c r="D241" s="25">
        <f t="shared" si="165"/>
        <v>8</v>
      </c>
      <c r="E241" s="25">
        <f t="shared" si="165"/>
        <v>9</v>
      </c>
      <c r="F241" s="25">
        <f t="shared" si="165"/>
        <v>0</v>
      </c>
      <c r="G241" s="25">
        <f t="shared" si="165"/>
        <v>7</v>
      </c>
      <c r="H241" s="26">
        <f t="shared" si="165"/>
        <v>17</v>
      </c>
      <c r="I241" s="25">
        <f t="shared" si="165"/>
        <v>12</v>
      </c>
      <c r="J241" s="27">
        <f t="shared" si="165"/>
        <v>0</v>
      </c>
      <c r="K241" s="35">
        <f t="shared" si="156"/>
        <v>103</v>
      </c>
      <c r="M241" s="22" t="str">
        <f t="shared" si="157"/>
        <v>09/10</v>
      </c>
      <c r="N241" s="21">
        <f t="shared" ref="N241:N247" si="166">K241</f>
        <v>103</v>
      </c>
    </row>
    <row r="242" spans="1:26" x14ac:dyDescent="0.2">
      <c r="A242" s="24" t="s">
        <v>53</v>
      </c>
      <c r="B242" s="25">
        <f t="shared" ref="B242:J242" si="167">B219+B196</f>
        <v>15</v>
      </c>
      <c r="C242" s="25">
        <f t="shared" si="167"/>
        <v>22</v>
      </c>
      <c r="D242" s="25">
        <f t="shared" si="167"/>
        <v>14</v>
      </c>
      <c r="E242" s="25">
        <f t="shared" si="167"/>
        <v>7</v>
      </c>
      <c r="F242" s="25">
        <f t="shared" si="167"/>
        <v>6</v>
      </c>
      <c r="G242" s="25">
        <f t="shared" si="167"/>
        <v>8</v>
      </c>
      <c r="H242" s="26">
        <f t="shared" si="167"/>
        <v>30</v>
      </c>
      <c r="I242" s="25">
        <f t="shared" si="167"/>
        <v>5</v>
      </c>
      <c r="J242" s="27">
        <f t="shared" si="167"/>
        <v>0</v>
      </c>
      <c r="K242" s="35">
        <f t="shared" si="156"/>
        <v>107</v>
      </c>
      <c r="M242" s="22" t="str">
        <f t="shared" si="157"/>
        <v>10/11</v>
      </c>
      <c r="N242" s="21">
        <f t="shared" si="166"/>
        <v>107</v>
      </c>
    </row>
    <row r="243" spans="1:26" x14ac:dyDescent="0.2">
      <c r="A243" s="24" t="s">
        <v>58</v>
      </c>
      <c r="B243" s="25">
        <f t="shared" ref="B243:J243" si="168">B220+B197</f>
        <v>23</v>
      </c>
      <c r="C243" s="25">
        <f t="shared" si="168"/>
        <v>15</v>
      </c>
      <c r="D243" s="25">
        <f t="shared" si="168"/>
        <v>18</v>
      </c>
      <c r="E243" s="25">
        <f t="shared" si="168"/>
        <v>11</v>
      </c>
      <c r="F243" s="25">
        <f t="shared" si="168"/>
        <v>3</v>
      </c>
      <c r="G243" s="25">
        <f t="shared" si="168"/>
        <v>7</v>
      </c>
      <c r="H243" s="26">
        <f t="shared" si="168"/>
        <v>23</v>
      </c>
      <c r="I243" s="25">
        <f t="shared" si="168"/>
        <v>5</v>
      </c>
      <c r="J243" s="27">
        <f t="shared" si="168"/>
        <v>2</v>
      </c>
      <c r="K243" s="35">
        <f t="shared" si="156"/>
        <v>107</v>
      </c>
      <c r="M243" s="22" t="str">
        <f t="shared" si="157"/>
        <v>11/12</v>
      </c>
      <c r="N243" s="21">
        <f t="shared" si="166"/>
        <v>107</v>
      </c>
    </row>
    <row r="244" spans="1:26" x14ac:dyDescent="0.2">
      <c r="A244" s="24" t="s">
        <v>79</v>
      </c>
      <c r="B244" s="25">
        <f t="shared" ref="B244:J244" si="169">B221+B198</f>
        <v>23</v>
      </c>
      <c r="C244" s="25">
        <f t="shared" si="169"/>
        <v>18</v>
      </c>
      <c r="D244" s="25">
        <f t="shared" si="169"/>
        <v>17</v>
      </c>
      <c r="E244" s="25">
        <f t="shared" si="169"/>
        <v>12</v>
      </c>
      <c r="F244" s="25">
        <f t="shared" si="169"/>
        <v>2</v>
      </c>
      <c r="G244" s="25">
        <f t="shared" si="169"/>
        <v>8</v>
      </c>
      <c r="H244" s="26">
        <f t="shared" si="169"/>
        <v>22</v>
      </c>
      <c r="I244" s="25">
        <f t="shared" si="169"/>
        <v>5</v>
      </c>
      <c r="J244" s="27">
        <f t="shared" si="169"/>
        <v>4</v>
      </c>
      <c r="K244" s="35">
        <f t="shared" si="156"/>
        <v>111</v>
      </c>
      <c r="M244" s="22" t="str">
        <f t="shared" si="157"/>
        <v>12/13</v>
      </c>
      <c r="N244" s="21">
        <f t="shared" si="166"/>
        <v>111</v>
      </c>
    </row>
    <row r="245" spans="1:26" x14ac:dyDescent="0.2">
      <c r="A245" s="24" t="s">
        <v>83</v>
      </c>
      <c r="B245" s="250">
        <f t="shared" ref="B245:J245" si="170">B222+B199</f>
        <v>23</v>
      </c>
      <c r="C245" s="25">
        <f t="shared" si="170"/>
        <v>31</v>
      </c>
      <c r="D245" s="25">
        <f t="shared" si="170"/>
        <v>22</v>
      </c>
      <c r="E245" s="25">
        <f t="shared" si="170"/>
        <v>14</v>
      </c>
      <c r="F245" s="25">
        <f t="shared" si="170"/>
        <v>3</v>
      </c>
      <c r="G245" s="25">
        <f t="shared" si="170"/>
        <v>9</v>
      </c>
      <c r="H245" s="26">
        <f t="shared" si="170"/>
        <v>20</v>
      </c>
      <c r="I245" s="25">
        <f t="shared" si="170"/>
        <v>7</v>
      </c>
      <c r="J245" s="27">
        <f t="shared" si="170"/>
        <v>1</v>
      </c>
      <c r="K245" s="35">
        <f t="shared" si="156"/>
        <v>130</v>
      </c>
      <c r="M245" s="22" t="str">
        <f t="shared" si="157"/>
        <v>13/14</v>
      </c>
      <c r="N245" s="21">
        <f t="shared" si="166"/>
        <v>130</v>
      </c>
    </row>
    <row r="246" spans="1:26" x14ac:dyDescent="0.2">
      <c r="A246" s="24" t="s">
        <v>86</v>
      </c>
      <c r="B246" s="250">
        <f t="shared" ref="B246:J246" si="171">B223+B200</f>
        <v>18</v>
      </c>
      <c r="C246" s="25">
        <f t="shared" si="171"/>
        <v>26</v>
      </c>
      <c r="D246" s="25">
        <f t="shared" si="171"/>
        <v>17</v>
      </c>
      <c r="E246" s="25">
        <f t="shared" si="171"/>
        <v>8</v>
      </c>
      <c r="F246" s="25">
        <f t="shared" si="171"/>
        <v>2</v>
      </c>
      <c r="G246" s="25">
        <f t="shared" si="171"/>
        <v>7</v>
      </c>
      <c r="H246" s="26">
        <f t="shared" si="171"/>
        <v>19</v>
      </c>
      <c r="I246" s="25">
        <f t="shared" si="171"/>
        <v>5</v>
      </c>
      <c r="J246" s="27">
        <f t="shared" si="171"/>
        <v>0</v>
      </c>
      <c r="K246" s="35">
        <f t="shared" si="156"/>
        <v>102</v>
      </c>
      <c r="M246" s="22" t="str">
        <f t="shared" si="157"/>
        <v>14/15</v>
      </c>
      <c r="N246" s="21">
        <f t="shared" si="166"/>
        <v>102</v>
      </c>
    </row>
    <row r="247" spans="1:26" x14ac:dyDescent="0.2">
      <c r="A247" s="24" t="s">
        <v>88</v>
      </c>
      <c r="B247" s="250">
        <f t="shared" ref="B247:J247" si="172">B224+B201</f>
        <v>20</v>
      </c>
      <c r="C247" s="25">
        <f t="shared" si="172"/>
        <v>24</v>
      </c>
      <c r="D247" s="25">
        <f t="shared" si="172"/>
        <v>11</v>
      </c>
      <c r="E247" s="25">
        <f t="shared" si="172"/>
        <v>8</v>
      </c>
      <c r="F247" s="25">
        <f t="shared" si="172"/>
        <v>4</v>
      </c>
      <c r="G247" s="25">
        <f t="shared" si="172"/>
        <v>11</v>
      </c>
      <c r="H247" s="26">
        <f t="shared" si="172"/>
        <v>21</v>
      </c>
      <c r="I247" s="25">
        <f t="shared" si="172"/>
        <v>7</v>
      </c>
      <c r="J247" s="27">
        <f t="shared" si="172"/>
        <v>2</v>
      </c>
      <c r="K247" s="35">
        <f t="shared" si="156"/>
        <v>108</v>
      </c>
      <c r="M247" s="22" t="str">
        <f t="shared" si="157"/>
        <v>15/16</v>
      </c>
      <c r="N247" s="21">
        <f t="shared" si="166"/>
        <v>108</v>
      </c>
    </row>
    <row r="248" spans="1:26" x14ac:dyDescent="0.2">
      <c r="A248" s="24" t="s">
        <v>98</v>
      </c>
      <c r="B248" s="250">
        <f t="shared" ref="B248:J248" si="173">B225+B202</f>
        <v>26</v>
      </c>
      <c r="C248" s="25">
        <f t="shared" si="173"/>
        <v>22</v>
      </c>
      <c r="D248" s="25">
        <f t="shared" si="173"/>
        <v>10</v>
      </c>
      <c r="E248" s="25">
        <f t="shared" si="173"/>
        <v>19</v>
      </c>
      <c r="F248" s="25">
        <f t="shared" si="173"/>
        <v>7</v>
      </c>
      <c r="G248" s="25">
        <f t="shared" si="173"/>
        <v>9</v>
      </c>
      <c r="H248" s="26">
        <f t="shared" si="173"/>
        <v>19</v>
      </c>
      <c r="I248" s="25">
        <f t="shared" si="173"/>
        <v>9</v>
      </c>
      <c r="J248" s="27">
        <f t="shared" si="173"/>
        <v>4</v>
      </c>
      <c r="K248" s="35">
        <f t="shared" si="156"/>
        <v>125</v>
      </c>
      <c r="M248" s="22" t="str">
        <f t="shared" si="157"/>
        <v>16/17</v>
      </c>
      <c r="N248" s="21">
        <f t="shared" ref="N248" si="174">K248</f>
        <v>125</v>
      </c>
    </row>
    <row r="249" spans="1:26" x14ac:dyDescent="0.2">
      <c r="A249" s="24" t="s">
        <v>102</v>
      </c>
      <c r="B249" s="250">
        <f t="shared" ref="B249:J249" si="175">B226+B203</f>
        <v>30</v>
      </c>
      <c r="C249" s="25">
        <f t="shared" si="175"/>
        <v>29</v>
      </c>
      <c r="D249" s="25">
        <f t="shared" si="175"/>
        <v>7</v>
      </c>
      <c r="E249" s="25">
        <f t="shared" si="175"/>
        <v>7</v>
      </c>
      <c r="F249" s="25">
        <f t="shared" si="175"/>
        <v>5</v>
      </c>
      <c r="G249" s="25">
        <f t="shared" si="175"/>
        <v>10</v>
      </c>
      <c r="H249" s="26">
        <f t="shared" si="175"/>
        <v>18</v>
      </c>
      <c r="I249" s="25">
        <f t="shared" si="175"/>
        <v>7</v>
      </c>
      <c r="J249" s="27">
        <f t="shared" si="175"/>
        <v>2</v>
      </c>
      <c r="K249" s="223">
        <f t="shared" ref="K249:K253" si="176">SUM(B249:J249)</f>
        <v>115</v>
      </c>
      <c r="M249" s="259" t="str">
        <f t="shared" ref="M249:M253" si="177">A249</f>
        <v>17/18</v>
      </c>
      <c r="N249" s="258">
        <f t="shared" ref="N249:N253" si="178">K249</f>
        <v>115</v>
      </c>
    </row>
    <row r="250" spans="1:26" x14ac:dyDescent="0.2">
      <c r="A250" s="24" t="s">
        <v>104</v>
      </c>
      <c r="B250" s="250">
        <f t="shared" ref="B250:J250" si="179">B227+B204</f>
        <v>34</v>
      </c>
      <c r="C250" s="25">
        <f t="shared" si="179"/>
        <v>27</v>
      </c>
      <c r="D250" s="25">
        <f t="shared" si="179"/>
        <v>6</v>
      </c>
      <c r="E250" s="25">
        <f t="shared" si="179"/>
        <v>11</v>
      </c>
      <c r="F250" s="25">
        <f t="shared" si="179"/>
        <v>8</v>
      </c>
      <c r="G250" s="25">
        <f t="shared" si="179"/>
        <v>13</v>
      </c>
      <c r="H250" s="26">
        <f t="shared" si="179"/>
        <v>16</v>
      </c>
      <c r="I250" s="25">
        <f t="shared" si="179"/>
        <v>7</v>
      </c>
      <c r="J250" s="27">
        <f t="shared" si="179"/>
        <v>6</v>
      </c>
      <c r="K250" s="223">
        <f t="shared" si="176"/>
        <v>128</v>
      </c>
      <c r="M250" s="259" t="str">
        <f t="shared" si="177"/>
        <v>18/19</v>
      </c>
      <c r="N250" s="258">
        <f t="shared" si="178"/>
        <v>128</v>
      </c>
    </row>
    <row r="251" spans="1:26" x14ac:dyDescent="0.2">
      <c r="A251" s="24" t="s">
        <v>106</v>
      </c>
      <c r="B251" s="250">
        <f t="shared" ref="B251:J251" si="180">B228+B205</f>
        <v>9</v>
      </c>
      <c r="C251" s="25">
        <f t="shared" si="180"/>
        <v>10</v>
      </c>
      <c r="D251" s="25">
        <f t="shared" si="180"/>
        <v>4</v>
      </c>
      <c r="E251" s="25">
        <f t="shared" si="180"/>
        <v>8</v>
      </c>
      <c r="F251" s="25">
        <f t="shared" si="180"/>
        <v>3</v>
      </c>
      <c r="G251" s="25">
        <f t="shared" si="180"/>
        <v>2</v>
      </c>
      <c r="H251" s="26">
        <f t="shared" si="180"/>
        <v>10</v>
      </c>
      <c r="I251" s="25">
        <f t="shared" si="180"/>
        <v>3</v>
      </c>
      <c r="J251" s="27">
        <f t="shared" si="180"/>
        <v>1</v>
      </c>
      <c r="K251" s="223">
        <f t="shared" si="176"/>
        <v>50</v>
      </c>
      <c r="M251" s="259" t="str">
        <f t="shared" si="177"/>
        <v>19/20</v>
      </c>
      <c r="N251" s="258">
        <f t="shared" si="178"/>
        <v>50</v>
      </c>
    </row>
    <row r="252" spans="1:26" x14ac:dyDescent="0.2">
      <c r="A252" s="24" t="s">
        <v>113</v>
      </c>
      <c r="B252" s="250">
        <f t="shared" ref="B252:J252" si="181">B229+B206</f>
        <v>6</v>
      </c>
      <c r="C252" s="25">
        <f t="shared" si="181"/>
        <v>5</v>
      </c>
      <c r="D252" s="25">
        <f t="shared" si="181"/>
        <v>0</v>
      </c>
      <c r="E252" s="25">
        <f t="shared" si="181"/>
        <v>1</v>
      </c>
      <c r="F252" s="25">
        <f t="shared" si="181"/>
        <v>1</v>
      </c>
      <c r="G252" s="25">
        <f t="shared" si="181"/>
        <v>5</v>
      </c>
      <c r="H252" s="26">
        <f t="shared" si="181"/>
        <v>5</v>
      </c>
      <c r="I252" s="25">
        <f t="shared" si="181"/>
        <v>0</v>
      </c>
      <c r="J252" s="27">
        <f t="shared" si="181"/>
        <v>1</v>
      </c>
      <c r="K252" s="223">
        <f t="shared" si="176"/>
        <v>24</v>
      </c>
      <c r="M252" s="259" t="str">
        <f t="shared" si="177"/>
        <v>20/21</v>
      </c>
      <c r="N252" s="258">
        <f t="shared" si="178"/>
        <v>24</v>
      </c>
    </row>
    <row r="253" spans="1:26" x14ac:dyDescent="0.2">
      <c r="A253" s="28" t="s">
        <v>114</v>
      </c>
      <c r="B253" s="251">
        <f t="shared" ref="B253:J253" si="182">B230+B207</f>
        <v>16</v>
      </c>
      <c r="C253" s="29">
        <f t="shared" si="182"/>
        <v>14</v>
      </c>
      <c r="D253" s="29">
        <f t="shared" si="182"/>
        <v>4</v>
      </c>
      <c r="E253" s="29">
        <f t="shared" si="182"/>
        <v>2</v>
      </c>
      <c r="F253" s="29">
        <f t="shared" si="182"/>
        <v>8</v>
      </c>
      <c r="G253" s="29">
        <f t="shared" si="182"/>
        <v>6</v>
      </c>
      <c r="H253" s="30">
        <f t="shared" si="182"/>
        <v>10</v>
      </c>
      <c r="I253" s="29">
        <f t="shared" si="182"/>
        <v>1</v>
      </c>
      <c r="J253" s="31">
        <f t="shared" si="182"/>
        <v>10</v>
      </c>
      <c r="K253" s="235">
        <f t="shared" si="176"/>
        <v>71</v>
      </c>
      <c r="M253" s="33" t="str">
        <f t="shared" si="177"/>
        <v>21/22</v>
      </c>
      <c r="N253" s="32">
        <f t="shared" si="178"/>
        <v>71</v>
      </c>
    </row>
    <row r="255" spans="1:26" ht="34.5" thickBot="1" x14ac:dyDescent="0.25">
      <c r="A255" s="45" t="s">
        <v>127</v>
      </c>
      <c r="B255" s="46" t="s">
        <v>40</v>
      </c>
      <c r="C255" s="47" t="s">
        <v>41</v>
      </c>
      <c r="D255" s="47" t="s">
        <v>42</v>
      </c>
      <c r="E255" s="47" t="s">
        <v>43</v>
      </c>
      <c r="F255" s="47" t="s">
        <v>44</v>
      </c>
      <c r="G255" s="47" t="s">
        <v>46</v>
      </c>
      <c r="H255" s="47" t="s">
        <v>45</v>
      </c>
      <c r="I255" s="47" t="s">
        <v>47</v>
      </c>
      <c r="J255" s="48" t="s">
        <v>49</v>
      </c>
      <c r="K255" s="48" t="s">
        <v>53</v>
      </c>
      <c r="L255" s="48" t="s">
        <v>58</v>
      </c>
      <c r="M255" s="48" t="s">
        <v>79</v>
      </c>
      <c r="N255" s="48" t="s">
        <v>83</v>
      </c>
      <c r="O255" s="48" t="s">
        <v>86</v>
      </c>
      <c r="P255" s="48" t="s">
        <v>88</v>
      </c>
      <c r="Q255" s="48" t="s">
        <v>98</v>
      </c>
      <c r="R255" s="48" t="s">
        <v>102</v>
      </c>
      <c r="S255" s="48" t="s">
        <v>104</v>
      </c>
      <c r="T255" s="48" t="s">
        <v>106</v>
      </c>
      <c r="U255" s="48" t="s">
        <v>113</v>
      </c>
      <c r="V255" s="48" t="s">
        <v>114</v>
      </c>
      <c r="W255" s="49" t="s">
        <v>4</v>
      </c>
      <c r="X255" s="46" t="s">
        <v>27</v>
      </c>
      <c r="Z255" s="118" t="s">
        <v>94</v>
      </c>
    </row>
    <row r="256" spans="1:26" ht="12" thickTop="1" x14ac:dyDescent="0.2">
      <c r="A256" s="50" t="s">
        <v>48</v>
      </c>
      <c r="B256" s="279"/>
      <c r="C256" s="280"/>
      <c r="D256" s="280"/>
      <c r="E256" s="280"/>
      <c r="F256" s="280"/>
      <c r="G256" s="280"/>
      <c r="H256" s="280"/>
      <c r="I256" s="280">
        <v>2</v>
      </c>
      <c r="J256" s="281"/>
      <c r="K256" s="281"/>
      <c r="L256" s="281"/>
      <c r="M256" s="281"/>
      <c r="N256" s="281"/>
      <c r="O256" s="281"/>
      <c r="P256" s="281">
        <v>1</v>
      </c>
      <c r="Q256" s="281"/>
      <c r="R256" s="281"/>
      <c r="S256" s="281"/>
      <c r="T256" s="281"/>
      <c r="U256" s="281"/>
      <c r="V256" s="281"/>
      <c r="W256" s="54">
        <f t="shared" ref="W256:W286" si="183">SUM(B256:V256)</f>
        <v>3</v>
      </c>
      <c r="X256" s="55">
        <f>W256/$W$287*100</f>
        <v>0.1984126984126984</v>
      </c>
    </row>
    <row r="257" spans="1:24" x14ac:dyDescent="0.2">
      <c r="A257" s="50" t="s">
        <v>56</v>
      </c>
      <c r="B257" s="279"/>
      <c r="C257" s="280"/>
      <c r="D257" s="280"/>
      <c r="E257" s="280"/>
      <c r="F257" s="280"/>
      <c r="G257" s="280"/>
      <c r="H257" s="280"/>
      <c r="I257" s="280"/>
      <c r="J257" s="281"/>
      <c r="K257" s="281"/>
      <c r="L257" s="281"/>
      <c r="M257" s="281"/>
      <c r="N257" s="281"/>
      <c r="O257" s="281"/>
      <c r="P257" s="281"/>
      <c r="Q257" s="281">
        <v>2</v>
      </c>
      <c r="R257" s="281">
        <v>1</v>
      </c>
      <c r="S257" s="281">
        <v>1</v>
      </c>
      <c r="T257" s="281"/>
      <c r="U257" s="281"/>
      <c r="V257" s="281"/>
      <c r="W257" s="56">
        <f t="shared" si="183"/>
        <v>4</v>
      </c>
      <c r="X257" s="57">
        <f>W257/$W$287*100</f>
        <v>0.26455026455026454</v>
      </c>
    </row>
    <row r="258" spans="1:24" x14ac:dyDescent="0.2">
      <c r="A258" s="50" t="s">
        <v>82</v>
      </c>
      <c r="B258" s="279"/>
      <c r="C258" s="280"/>
      <c r="D258" s="280"/>
      <c r="E258" s="280"/>
      <c r="F258" s="280"/>
      <c r="G258" s="280"/>
      <c r="H258" s="280"/>
      <c r="I258" s="280">
        <v>6</v>
      </c>
      <c r="J258" s="281">
        <v>5</v>
      </c>
      <c r="K258" s="281">
        <v>5</v>
      </c>
      <c r="L258" s="281">
        <v>1</v>
      </c>
      <c r="M258" s="281">
        <v>5</v>
      </c>
      <c r="N258" s="281">
        <v>2</v>
      </c>
      <c r="O258" s="281">
        <v>2</v>
      </c>
      <c r="P258" s="281"/>
      <c r="Q258" s="281"/>
      <c r="R258" s="281"/>
      <c r="S258" s="281">
        <v>1</v>
      </c>
      <c r="T258" s="281"/>
      <c r="U258" s="281"/>
      <c r="V258" s="281"/>
      <c r="W258" s="56">
        <f t="shared" si="183"/>
        <v>27</v>
      </c>
      <c r="X258" s="57">
        <f>W258/$W$287*100</f>
        <v>1.7857142857142856</v>
      </c>
    </row>
    <row r="259" spans="1:24" x14ac:dyDescent="0.2">
      <c r="A259" s="58" t="s">
        <v>32</v>
      </c>
      <c r="B259" s="282"/>
      <c r="C259" s="283"/>
      <c r="D259" s="283"/>
      <c r="E259" s="283"/>
      <c r="F259" s="283"/>
      <c r="G259" s="283"/>
      <c r="H259" s="283"/>
      <c r="I259" s="283"/>
      <c r="J259" s="284"/>
      <c r="K259" s="284">
        <v>3</v>
      </c>
      <c r="L259" s="284">
        <v>1</v>
      </c>
      <c r="M259" s="284"/>
      <c r="N259" s="284"/>
      <c r="O259" s="284">
        <v>2</v>
      </c>
      <c r="P259" s="284"/>
      <c r="Q259" s="284"/>
      <c r="R259" s="284">
        <v>3</v>
      </c>
      <c r="S259" s="284">
        <v>4</v>
      </c>
      <c r="T259" s="284">
        <v>3</v>
      </c>
      <c r="U259" s="284">
        <v>2</v>
      </c>
      <c r="V259" s="284"/>
      <c r="W259" s="56">
        <f t="shared" si="183"/>
        <v>18</v>
      </c>
      <c r="X259" s="57">
        <f>W259/$W$287*100</f>
        <v>1.1904761904761905</v>
      </c>
    </row>
    <row r="260" spans="1:24" x14ac:dyDescent="0.2">
      <c r="A260" s="58" t="s">
        <v>6</v>
      </c>
      <c r="B260" s="282"/>
      <c r="C260" s="283">
        <v>1</v>
      </c>
      <c r="D260" s="283">
        <v>1</v>
      </c>
      <c r="E260" s="283">
        <v>3</v>
      </c>
      <c r="F260" s="283">
        <v>1</v>
      </c>
      <c r="G260" s="283">
        <v>2</v>
      </c>
      <c r="H260" s="283">
        <v>5</v>
      </c>
      <c r="I260" s="283">
        <v>3</v>
      </c>
      <c r="J260" s="284">
        <v>1</v>
      </c>
      <c r="K260" s="284">
        <v>3</v>
      </c>
      <c r="L260" s="284">
        <v>3</v>
      </c>
      <c r="M260" s="284">
        <v>1</v>
      </c>
      <c r="N260" s="284">
        <v>2</v>
      </c>
      <c r="O260" s="284">
        <v>3</v>
      </c>
      <c r="P260" s="284">
        <v>2</v>
      </c>
      <c r="Q260" s="284"/>
      <c r="R260" s="284"/>
      <c r="S260" s="284"/>
      <c r="T260" s="284"/>
      <c r="U260" s="284"/>
      <c r="V260" s="284"/>
      <c r="W260" s="56">
        <f t="shared" si="183"/>
        <v>31</v>
      </c>
      <c r="X260" s="57">
        <f>W260/$W$287*100</f>
        <v>2.0502645502645502</v>
      </c>
    </row>
    <row r="261" spans="1:24" x14ac:dyDescent="0.2">
      <c r="A261" s="58" t="s">
        <v>7</v>
      </c>
      <c r="B261" s="282"/>
      <c r="C261" s="283"/>
      <c r="D261" s="283"/>
      <c r="E261" s="283">
        <v>2</v>
      </c>
      <c r="F261" s="283"/>
      <c r="G261" s="283">
        <v>1</v>
      </c>
      <c r="H261" s="283">
        <v>4</v>
      </c>
      <c r="I261" s="283">
        <v>5</v>
      </c>
      <c r="J261" s="284">
        <v>1</v>
      </c>
      <c r="K261" s="284">
        <v>2</v>
      </c>
      <c r="L261" s="284"/>
      <c r="M261" s="284">
        <v>2</v>
      </c>
      <c r="N261" s="284">
        <v>1</v>
      </c>
      <c r="O261" s="284"/>
      <c r="P261" s="284">
        <v>2</v>
      </c>
      <c r="Q261" s="284">
        <v>2</v>
      </c>
      <c r="R261" s="284"/>
      <c r="S261" s="284"/>
      <c r="T261" s="284"/>
      <c r="U261" s="284"/>
      <c r="V261" s="284">
        <v>2</v>
      </c>
      <c r="W261" s="56">
        <f t="shared" si="183"/>
        <v>24</v>
      </c>
      <c r="X261" s="57">
        <f t="shared" ref="X261:X271" si="184">W261/$W$287*100</f>
        <v>1.5873015873015872</v>
      </c>
    </row>
    <row r="262" spans="1:24" x14ac:dyDescent="0.2">
      <c r="A262" s="58" t="s">
        <v>84</v>
      </c>
      <c r="B262" s="282"/>
      <c r="C262" s="283"/>
      <c r="D262" s="283"/>
      <c r="E262" s="283"/>
      <c r="F262" s="283"/>
      <c r="G262" s="283"/>
      <c r="H262" s="283"/>
      <c r="I262" s="283"/>
      <c r="J262" s="284"/>
      <c r="K262" s="284"/>
      <c r="L262" s="284"/>
      <c r="M262" s="284"/>
      <c r="N262" s="284"/>
      <c r="O262" s="284"/>
      <c r="P262" s="284"/>
      <c r="Q262" s="284">
        <v>2</v>
      </c>
      <c r="R262" s="284">
        <v>3</v>
      </c>
      <c r="S262" s="284"/>
      <c r="T262" s="284"/>
      <c r="U262" s="284"/>
      <c r="V262" s="284"/>
      <c r="W262" s="56">
        <f t="shared" si="183"/>
        <v>5</v>
      </c>
      <c r="X262" s="57">
        <f t="shared" si="184"/>
        <v>0.3306878306878307</v>
      </c>
    </row>
    <row r="263" spans="1:24" x14ac:dyDescent="0.2">
      <c r="A263" s="58" t="s">
        <v>107</v>
      </c>
      <c r="B263" s="282"/>
      <c r="C263" s="283"/>
      <c r="D263" s="283"/>
      <c r="E263" s="283"/>
      <c r="F263" s="283"/>
      <c r="G263" s="283"/>
      <c r="H263" s="283"/>
      <c r="I263" s="283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>
        <v>2</v>
      </c>
      <c r="T263" s="284"/>
      <c r="U263" s="284"/>
      <c r="V263" s="284"/>
      <c r="W263" s="56">
        <f t="shared" si="183"/>
        <v>2</v>
      </c>
      <c r="X263" s="57">
        <f t="shared" si="184"/>
        <v>0.13227513227513227</v>
      </c>
    </row>
    <row r="264" spans="1:24" x14ac:dyDescent="0.2">
      <c r="A264" s="58" t="s">
        <v>8</v>
      </c>
      <c r="B264" s="282">
        <v>2</v>
      </c>
      <c r="C264" s="283">
        <v>2</v>
      </c>
      <c r="D264" s="273"/>
      <c r="E264" s="273">
        <v>1</v>
      </c>
      <c r="F264" s="273"/>
      <c r="G264" s="273"/>
      <c r="H264" s="273"/>
      <c r="I264" s="273">
        <v>1</v>
      </c>
      <c r="J264" s="274"/>
      <c r="K264" s="274">
        <v>1</v>
      </c>
      <c r="L264" s="274"/>
      <c r="M264" s="274">
        <v>2</v>
      </c>
      <c r="N264" s="274">
        <v>1</v>
      </c>
      <c r="O264" s="274">
        <v>3</v>
      </c>
      <c r="P264" s="274"/>
      <c r="Q264" s="274">
        <v>2</v>
      </c>
      <c r="R264" s="274">
        <v>3</v>
      </c>
      <c r="S264" s="274">
        <v>4</v>
      </c>
      <c r="T264" s="274">
        <v>3</v>
      </c>
      <c r="U264" s="274"/>
      <c r="V264" s="274"/>
      <c r="W264" s="56">
        <f t="shared" si="183"/>
        <v>25</v>
      </c>
      <c r="X264" s="57">
        <f t="shared" si="184"/>
        <v>1.6534391534391533</v>
      </c>
    </row>
    <row r="265" spans="1:24" x14ac:dyDescent="0.2">
      <c r="A265" s="58" t="s">
        <v>55</v>
      </c>
      <c r="B265" s="282"/>
      <c r="C265" s="283"/>
      <c r="D265" s="273"/>
      <c r="E265" s="273"/>
      <c r="F265" s="273"/>
      <c r="G265" s="273"/>
      <c r="H265" s="273"/>
      <c r="I265" s="273"/>
      <c r="J265" s="274"/>
      <c r="K265" s="274"/>
      <c r="L265" s="274"/>
      <c r="M265" s="274">
        <v>3</v>
      </c>
      <c r="N265" s="274">
        <v>2</v>
      </c>
      <c r="O265" s="274"/>
      <c r="P265" s="274"/>
      <c r="Q265" s="274"/>
      <c r="R265" s="274"/>
      <c r="S265" s="274"/>
      <c r="T265" s="274"/>
      <c r="U265" s="274"/>
      <c r="V265" s="274"/>
      <c r="W265" s="56">
        <f t="shared" si="183"/>
        <v>5</v>
      </c>
      <c r="X265" s="57">
        <f t="shared" si="184"/>
        <v>0.3306878306878307</v>
      </c>
    </row>
    <row r="266" spans="1:24" x14ac:dyDescent="0.2">
      <c r="A266" s="58" t="s">
        <v>33</v>
      </c>
      <c r="B266" s="282"/>
      <c r="C266" s="283"/>
      <c r="D266" s="273"/>
      <c r="E266" s="273"/>
      <c r="F266" s="273"/>
      <c r="G266" s="273"/>
      <c r="H266" s="273"/>
      <c r="I266" s="273"/>
      <c r="J266" s="274"/>
      <c r="K266" s="274"/>
      <c r="L266" s="274"/>
      <c r="M266" s="274"/>
      <c r="N266" s="274"/>
      <c r="O266" s="274"/>
      <c r="P266" s="274"/>
      <c r="Q266" s="274">
        <v>1</v>
      </c>
      <c r="R266" s="274"/>
      <c r="S266" s="274"/>
      <c r="T266" s="274"/>
      <c r="U266" s="274"/>
      <c r="V266" s="274"/>
      <c r="W266" s="56">
        <f t="shared" si="183"/>
        <v>1</v>
      </c>
      <c r="X266" s="57">
        <f t="shared" si="184"/>
        <v>6.6137566137566134E-2</v>
      </c>
    </row>
    <row r="267" spans="1:24" x14ac:dyDescent="0.2">
      <c r="A267" s="58" t="s">
        <v>9</v>
      </c>
      <c r="B267" s="282"/>
      <c r="C267" s="283"/>
      <c r="D267" s="273"/>
      <c r="E267" s="273"/>
      <c r="F267" s="273"/>
      <c r="G267" s="273"/>
      <c r="H267" s="273">
        <v>2</v>
      </c>
      <c r="I267" s="273">
        <v>1</v>
      </c>
      <c r="J267" s="274"/>
      <c r="K267" s="274"/>
      <c r="L267" s="274"/>
      <c r="M267" s="274"/>
      <c r="N267" s="274">
        <v>1</v>
      </c>
      <c r="O267" s="274">
        <v>1</v>
      </c>
      <c r="P267" s="274">
        <v>1</v>
      </c>
      <c r="Q267" s="274">
        <v>2</v>
      </c>
      <c r="R267" s="274">
        <v>1</v>
      </c>
      <c r="S267" s="274">
        <v>1</v>
      </c>
      <c r="T267" s="274">
        <v>1</v>
      </c>
      <c r="U267" s="274"/>
      <c r="V267" s="274"/>
      <c r="W267" s="56">
        <f t="shared" si="183"/>
        <v>11</v>
      </c>
      <c r="X267" s="57">
        <f t="shared" si="184"/>
        <v>0.72751322751322745</v>
      </c>
    </row>
    <row r="268" spans="1:24" x14ac:dyDescent="0.2">
      <c r="A268" s="58" t="s">
        <v>63</v>
      </c>
      <c r="B268" s="282"/>
      <c r="C268" s="283"/>
      <c r="D268" s="273"/>
      <c r="E268" s="273"/>
      <c r="F268" s="273"/>
      <c r="G268" s="273"/>
      <c r="H268" s="273">
        <v>1</v>
      </c>
      <c r="I268" s="273"/>
      <c r="J268" s="274"/>
      <c r="K268" s="274">
        <v>2</v>
      </c>
      <c r="L268" s="274"/>
      <c r="M268" s="274">
        <v>1</v>
      </c>
      <c r="N268" s="274"/>
      <c r="O268" s="274">
        <v>1</v>
      </c>
      <c r="P268" s="274">
        <v>1</v>
      </c>
      <c r="Q268" s="274">
        <v>4</v>
      </c>
      <c r="R268" s="274">
        <v>5</v>
      </c>
      <c r="S268" s="274">
        <v>6</v>
      </c>
      <c r="T268" s="274"/>
      <c r="U268" s="274">
        <v>1</v>
      </c>
      <c r="V268" s="274">
        <v>1</v>
      </c>
      <c r="W268" s="56">
        <f t="shared" si="183"/>
        <v>23</v>
      </c>
      <c r="X268" s="57">
        <f t="shared" si="184"/>
        <v>1.5211640211640212</v>
      </c>
    </row>
    <row r="269" spans="1:24" x14ac:dyDescent="0.2">
      <c r="A269" s="58" t="s">
        <v>10</v>
      </c>
      <c r="B269" s="282"/>
      <c r="C269" s="283"/>
      <c r="D269" s="273"/>
      <c r="E269" s="273">
        <v>8</v>
      </c>
      <c r="F269" s="273"/>
      <c r="G269" s="273">
        <v>1</v>
      </c>
      <c r="H269" s="273"/>
      <c r="I269" s="273">
        <v>1</v>
      </c>
      <c r="J269" s="274">
        <v>1</v>
      </c>
      <c r="K269" s="274">
        <v>4</v>
      </c>
      <c r="L269" s="274"/>
      <c r="M269" s="274"/>
      <c r="N269" s="274">
        <v>1</v>
      </c>
      <c r="O269" s="274">
        <v>1</v>
      </c>
      <c r="P269" s="274">
        <v>1</v>
      </c>
      <c r="Q269" s="274">
        <v>2</v>
      </c>
      <c r="R269" s="274">
        <v>3</v>
      </c>
      <c r="S269" s="274">
        <v>1</v>
      </c>
      <c r="T269" s="274"/>
      <c r="U269" s="274"/>
      <c r="V269" s="274">
        <v>1</v>
      </c>
      <c r="W269" s="56">
        <f t="shared" si="183"/>
        <v>25</v>
      </c>
      <c r="X269" s="57">
        <f t="shared" si="184"/>
        <v>1.6534391534391533</v>
      </c>
    </row>
    <row r="270" spans="1:24" x14ac:dyDescent="0.2">
      <c r="A270" s="58" t="s">
        <v>54</v>
      </c>
      <c r="B270" s="282"/>
      <c r="C270" s="283"/>
      <c r="D270" s="273"/>
      <c r="E270" s="273"/>
      <c r="F270" s="273"/>
      <c r="G270" s="273"/>
      <c r="H270" s="273"/>
      <c r="I270" s="273"/>
      <c r="J270" s="274">
        <v>2</v>
      </c>
      <c r="K270" s="274"/>
      <c r="L270" s="274"/>
      <c r="M270" s="274"/>
      <c r="N270" s="274"/>
      <c r="O270" s="274"/>
      <c r="P270" s="274"/>
      <c r="Q270" s="274"/>
      <c r="R270" s="274"/>
      <c r="S270" s="274"/>
      <c r="T270" s="274"/>
      <c r="U270" s="274"/>
      <c r="V270" s="274"/>
      <c r="W270" s="56">
        <f t="shared" si="183"/>
        <v>2</v>
      </c>
      <c r="X270" s="57">
        <f t="shared" si="184"/>
        <v>0.13227513227513227</v>
      </c>
    </row>
    <row r="271" spans="1:24" x14ac:dyDescent="0.2">
      <c r="A271" s="58" t="s">
        <v>11</v>
      </c>
      <c r="B271" s="282">
        <v>11</v>
      </c>
      <c r="C271" s="283">
        <v>16</v>
      </c>
      <c r="D271" s="273">
        <v>21</v>
      </c>
      <c r="E271" s="273">
        <v>28</v>
      </c>
      <c r="F271" s="273">
        <v>7</v>
      </c>
      <c r="G271" s="273">
        <v>14</v>
      </c>
      <c r="H271" s="273">
        <v>16</v>
      </c>
      <c r="I271" s="273">
        <v>17</v>
      </c>
      <c r="J271" s="274">
        <v>17</v>
      </c>
      <c r="K271" s="274">
        <v>13</v>
      </c>
      <c r="L271" s="274">
        <v>14</v>
      </c>
      <c r="M271" s="274">
        <v>10</v>
      </c>
      <c r="N271" s="274">
        <v>12</v>
      </c>
      <c r="O271" s="274">
        <v>6</v>
      </c>
      <c r="P271" s="274">
        <v>11</v>
      </c>
      <c r="Q271" s="274">
        <v>10</v>
      </c>
      <c r="R271" s="274">
        <v>6</v>
      </c>
      <c r="S271" s="274">
        <v>8</v>
      </c>
      <c r="T271" s="274">
        <v>2</v>
      </c>
      <c r="U271" s="274">
        <v>1</v>
      </c>
      <c r="V271" s="274">
        <v>4</v>
      </c>
      <c r="W271" s="56">
        <f t="shared" si="183"/>
        <v>244</v>
      </c>
      <c r="X271" s="57">
        <f t="shared" si="184"/>
        <v>16.137566137566136</v>
      </c>
    </row>
    <row r="272" spans="1:24" x14ac:dyDescent="0.2">
      <c r="A272" s="58" t="s">
        <v>12</v>
      </c>
      <c r="B272" s="282"/>
      <c r="C272" s="283"/>
      <c r="D272" s="273"/>
      <c r="E272" s="273"/>
      <c r="F272" s="273"/>
      <c r="G272" s="273">
        <v>1</v>
      </c>
      <c r="H272" s="273"/>
      <c r="I272" s="273">
        <v>1</v>
      </c>
      <c r="J272" s="274"/>
      <c r="K272" s="274"/>
      <c r="L272" s="274"/>
      <c r="M272" s="274"/>
      <c r="N272" s="274"/>
      <c r="O272" s="274"/>
      <c r="P272" s="274"/>
      <c r="Q272" s="274"/>
      <c r="R272" s="274"/>
      <c r="S272" s="274"/>
      <c r="T272" s="274"/>
      <c r="U272" s="274"/>
      <c r="V272" s="274"/>
      <c r="W272" s="56">
        <f t="shared" si="183"/>
        <v>2</v>
      </c>
      <c r="X272" s="57">
        <f t="shared" ref="X272:X282" si="185">W272/$W$287*100</f>
        <v>0.13227513227513227</v>
      </c>
    </row>
    <row r="273" spans="1:24" x14ac:dyDescent="0.2">
      <c r="A273" s="58" t="s">
        <v>31</v>
      </c>
      <c r="B273" s="282"/>
      <c r="C273" s="283"/>
      <c r="D273" s="273"/>
      <c r="E273" s="273"/>
      <c r="F273" s="273"/>
      <c r="G273" s="273">
        <v>1</v>
      </c>
      <c r="H273" s="273"/>
      <c r="I273" s="273"/>
      <c r="J273" s="274"/>
      <c r="K273" s="274"/>
      <c r="L273" s="274"/>
      <c r="M273" s="274">
        <v>2</v>
      </c>
      <c r="N273" s="274"/>
      <c r="O273" s="274">
        <v>1</v>
      </c>
      <c r="P273" s="274"/>
      <c r="Q273" s="274"/>
      <c r="R273" s="274"/>
      <c r="S273" s="274"/>
      <c r="T273" s="274"/>
      <c r="U273" s="274"/>
      <c r="V273" s="274"/>
      <c r="W273" s="56">
        <f t="shared" si="183"/>
        <v>4</v>
      </c>
      <c r="X273" s="57">
        <f t="shared" si="185"/>
        <v>0.26455026455026454</v>
      </c>
    </row>
    <row r="274" spans="1:24" x14ac:dyDescent="0.2">
      <c r="A274" s="58" t="s">
        <v>13</v>
      </c>
      <c r="B274" s="282"/>
      <c r="C274" s="283"/>
      <c r="D274" s="273"/>
      <c r="E274" s="273">
        <v>13</v>
      </c>
      <c r="F274" s="273">
        <v>17</v>
      </c>
      <c r="G274" s="273">
        <v>7</v>
      </c>
      <c r="H274" s="273">
        <v>8</v>
      </c>
      <c r="I274" s="273">
        <v>13</v>
      </c>
      <c r="J274" s="274">
        <v>18</v>
      </c>
      <c r="K274" s="274">
        <v>7</v>
      </c>
      <c r="L274" s="274">
        <v>12</v>
      </c>
      <c r="M274" s="274">
        <v>5</v>
      </c>
      <c r="N274" s="274">
        <v>14</v>
      </c>
      <c r="O274" s="274">
        <v>7</v>
      </c>
      <c r="P274" s="274">
        <v>8</v>
      </c>
      <c r="Q274" s="274">
        <v>9</v>
      </c>
      <c r="R274" s="274">
        <v>7</v>
      </c>
      <c r="S274" s="274">
        <v>12</v>
      </c>
      <c r="T274" s="274">
        <v>5</v>
      </c>
      <c r="U274" s="274"/>
      <c r="V274" s="274">
        <v>5</v>
      </c>
      <c r="W274" s="56">
        <f t="shared" si="183"/>
        <v>167</v>
      </c>
      <c r="X274" s="57">
        <f t="shared" si="185"/>
        <v>11.044973544973544</v>
      </c>
    </row>
    <row r="275" spans="1:24" x14ac:dyDescent="0.2">
      <c r="A275" s="58" t="s">
        <v>14</v>
      </c>
      <c r="B275" s="282"/>
      <c r="C275" s="283"/>
      <c r="D275" s="273"/>
      <c r="E275" s="273"/>
      <c r="F275" s="273">
        <v>2</v>
      </c>
      <c r="G275" s="273"/>
      <c r="H275" s="273">
        <v>1</v>
      </c>
      <c r="I275" s="273">
        <v>1</v>
      </c>
      <c r="J275" s="274"/>
      <c r="K275" s="274">
        <v>1</v>
      </c>
      <c r="L275" s="274"/>
      <c r="M275" s="274"/>
      <c r="N275" s="274">
        <v>2</v>
      </c>
      <c r="O275" s="274">
        <v>1</v>
      </c>
      <c r="P275" s="274">
        <v>2</v>
      </c>
      <c r="Q275" s="274">
        <v>2</v>
      </c>
      <c r="R275" s="274">
        <v>5</v>
      </c>
      <c r="S275" s="274">
        <v>2</v>
      </c>
      <c r="T275" s="274"/>
      <c r="U275" s="274"/>
      <c r="V275" s="274"/>
      <c r="W275" s="56">
        <f t="shared" si="183"/>
        <v>19</v>
      </c>
      <c r="X275" s="57">
        <f t="shared" si="185"/>
        <v>1.2566137566137565</v>
      </c>
    </row>
    <row r="276" spans="1:24" x14ac:dyDescent="0.2">
      <c r="A276" s="58" t="s">
        <v>15</v>
      </c>
      <c r="B276" s="282"/>
      <c r="C276" s="283"/>
      <c r="D276" s="273"/>
      <c r="E276" s="273">
        <v>2</v>
      </c>
      <c r="F276" s="273">
        <v>3</v>
      </c>
      <c r="G276" s="273">
        <v>1</v>
      </c>
      <c r="H276" s="273">
        <v>5</v>
      </c>
      <c r="I276" s="273">
        <v>2</v>
      </c>
      <c r="J276" s="274">
        <v>2</v>
      </c>
      <c r="K276" s="274">
        <v>2</v>
      </c>
      <c r="L276" s="274"/>
      <c r="M276" s="274">
        <v>4</v>
      </c>
      <c r="N276" s="274">
        <v>2</v>
      </c>
      <c r="O276" s="274">
        <v>4</v>
      </c>
      <c r="P276" s="274">
        <v>5</v>
      </c>
      <c r="Q276" s="274">
        <v>2</v>
      </c>
      <c r="R276" s="274">
        <v>3</v>
      </c>
      <c r="S276" s="274"/>
      <c r="T276" s="274"/>
      <c r="U276" s="274"/>
      <c r="V276" s="274"/>
      <c r="W276" s="56">
        <f t="shared" si="183"/>
        <v>37</v>
      </c>
      <c r="X276" s="57">
        <f t="shared" si="185"/>
        <v>2.447089947089947</v>
      </c>
    </row>
    <row r="277" spans="1:24" x14ac:dyDescent="0.2">
      <c r="A277" s="58" t="s">
        <v>16</v>
      </c>
      <c r="B277" s="282"/>
      <c r="C277" s="283"/>
      <c r="D277" s="273"/>
      <c r="E277" s="273"/>
      <c r="F277" s="273"/>
      <c r="G277" s="273"/>
      <c r="H277" s="273"/>
      <c r="I277" s="273"/>
      <c r="J277" s="274">
        <v>1</v>
      </c>
      <c r="K277" s="274">
        <v>1</v>
      </c>
      <c r="L277" s="274">
        <v>2</v>
      </c>
      <c r="M277" s="274">
        <v>2</v>
      </c>
      <c r="N277" s="274">
        <v>1</v>
      </c>
      <c r="O277" s="274">
        <v>1</v>
      </c>
      <c r="P277" s="274">
        <v>2</v>
      </c>
      <c r="Q277" s="274">
        <v>3</v>
      </c>
      <c r="R277" s="274">
        <v>1</v>
      </c>
      <c r="S277" s="274">
        <v>1</v>
      </c>
      <c r="T277" s="274">
        <v>1</v>
      </c>
      <c r="U277" s="274"/>
      <c r="V277" s="274">
        <v>1</v>
      </c>
      <c r="W277" s="56">
        <f t="shared" si="183"/>
        <v>17</v>
      </c>
      <c r="X277" s="57">
        <f t="shared" si="185"/>
        <v>1.1243386243386242</v>
      </c>
    </row>
    <row r="278" spans="1:24" x14ac:dyDescent="0.2">
      <c r="A278" s="58" t="s">
        <v>30</v>
      </c>
      <c r="B278" s="282"/>
      <c r="C278" s="283">
        <v>1</v>
      </c>
      <c r="D278" s="273">
        <v>2</v>
      </c>
      <c r="E278" s="273"/>
      <c r="F278" s="273"/>
      <c r="G278" s="273"/>
      <c r="H278" s="273"/>
      <c r="I278" s="273">
        <v>3</v>
      </c>
      <c r="J278" s="274">
        <v>2</v>
      </c>
      <c r="K278" s="274">
        <v>2</v>
      </c>
      <c r="L278" s="274"/>
      <c r="M278" s="274">
        <v>1</v>
      </c>
      <c r="N278" s="274"/>
      <c r="O278" s="274">
        <v>3</v>
      </c>
      <c r="P278" s="274">
        <v>3</v>
      </c>
      <c r="Q278" s="274">
        <v>5</v>
      </c>
      <c r="R278" s="274">
        <v>2</v>
      </c>
      <c r="S278" s="274">
        <v>7</v>
      </c>
      <c r="T278" s="274"/>
      <c r="U278" s="274"/>
      <c r="V278" s="274"/>
      <c r="W278" s="56">
        <f t="shared" si="183"/>
        <v>31</v>
      </c>
      <c r="X278" s="57">
        <f t="shared" si="185"/>
        <v>2.0502645502645502</v>
      </c>
    </row>
    <row r="279" spans="1:24" x14ac:dyDescent="0.2">
      <c r="A279" s="58" t="s">
        <v>17</v>
      </c>
      <c r="B279" s="282"/>
      <c r="C279" s="283"/>
      <c r="D279" s="273"/>
      <c r="E279" s="273">
        <v>23</v>
      </c>
      <c r="F279" s="273">
        <v>23</v>
      </c>
      <c r="G279" s="273">
        <v>38</v>
      </c>
      <c r="H279" s="273">
        <v>27</v>
      </c>
      <c r="I279" s="273">
        <v>44</v>
      </c>
      <c r="J279" s="274">
        <v>27</v>
      </c>
      <c r="K279" s="274">
        <v>39</v>
      </c>
      <c r="L279" s="274">
        <v>43</v>
      </c>
      <c r="M279" s="274">
        <v>46</v>
      </c>
      <c r="N279" s="274">
        <v>55</v>
      </c>
      <c r="O279" s="274">
        <v>35</v>
      </c>
      <c r="P279" s="274">
        <v>22</v>
      </c>
      <c r="Q279" s="274">
        <v>20</v>
      </c>
      <c r="R279" s="274">
        <v>22</v>
      </c>
      <c r="S279" s="274">
        <v>12</v>
      </c>
      <c r="T279" s="274">
        <v>8</v>
      </c>
      <c r="U279" s="274">
        <v>6</v>
      </c>
      <c r="V279" s="274">
        <v>9</v>
      </c>
      <c r="W279" s="56">
        <f t="shared" si="183"/>
        <v>499</v>
      </c>
      <c r="X279" s="57">
        <f t="shared" si="185"/>
        <v>33.0026455026455</v>
      </c>
    </row>
    <row r="280" spans="1:24" x14ac:dyDescent="0.2">
      <c r="A280" s="58" t="s">
        <v>18</v>
      </c>
      <c r="B280" s="282"/>
      <c r="C280" s="283"/>
      <c r="D280" s="273"/>
      <c r="E280" s="273">
        <v>5</v>
      </c>
      <c r="F280" s="273"/>
      <c r="G280" s="273"/>
      <c r="H280" s="273">
        <v>3</v>
      </c>
      <c r="I280" s="273">
        <v>1</v>
      </c>
      <c r="J280" s="274">
        <v>1</v>
      </c>
      <c r="K280" s="274">
        <v>1</v>
      </c>
      <c r="L280" s="274"/>
      <c r="M280" s="274">
        <v>3</v>
      </c>
      <c r="N280" s="274">
        <v>1</v>
      </c>
      <c r="O280" s="274">
        <v>4</v>
      </c>
      <c r="P280" s="274">
        <v>1</v>
      </c>
      <c r="Q280" s="274"/>
      <c r="R280" s="274">
        <v>1</v>
      </c>
      <c r="S280" s="274">
        <v>1</v>
      </c>
      <c r="T280" s="274">
        <v>3</v>
      </c>
      <c r="U280" s="274"/>
      <c r="V280" s="274"/>
      <c r="W280" s="56">
        <f t="shared" si="183"/>
        <v>25</v>
      </c>
      <c r="X280" s="57">
        <f t="shared" si="185"/>
        <v>1.6534391534391533</v>
      </c>
    </row>
    <row r="281" spans="1:24" x14ac:dyDescent="0.2">
      <c r="A281" s="58" t="s">
        <v>19</v>
      </c>
      <c r="B281" s="282"/>
      <c r="C281" s="283"/>
      <c r="D281" s="273"/>
      <c r="E281" s="273"/>
      <c r="F281" s="273">
        <v>4</v>
      </c>
      <c r="G281" s="273">
        <v>9</v>
      </c>
      <c r="H281" s="273"/>
      <c r="I281" s="273">
        <v>3</v>
      </c>
      <c r="J281" s="274">
        <v>4</v>
      </c>
      <c r="K281" s="274">
        <v>1</v>
      </c>
      <c r="L281" s="274">
        <v>3</v>
      </c>
      <c r="M281" s="274"/>
      <c r="N281" s="274">
        <v>4</v>
      </c>
      <c r="O281" s="274">
        <v>5</v>
      </c>
      <c r="P281" s="274">
        <v>8</v>
      </c>
      <c r="Q281" s="274">
        <v>9</v>
      </c>
      <c r="R281" s="274">
        <v>3</v>
      </c>
      <c r="S281" s="274">
        <v>9</v>
      </c>
      <c r="T281" s="274">
        <v>2</v>
      </c>
      <c r="U281" s="274"/>
      <c r="V281" s="274">
        <v>3</v>
      </c>
      <c r="W281" s="56">
        <f t="shared" si="183"/>
        <v>67</v>
      </c>
      <c r="X281" s="57">
        <f t="shared" si="185"/>
        <v>4.4312169312169312</v>
      </c>
    </row>
    <row r="282" spans="1:24" x14ac:dyDescent="0.2">
      <c r="A282" s="58" t="s">
        <v>20</v>
      </c>
      <c r="B282" s="282">
        <v>3</v>
      </c>
      <c r="C282" s="283">
        <v>8</v>
      </c>
      <c r="D282" s="273">
        <v>10</v>
      </c>
      <c r="E282" s="273">
        <v>12</v>
      </c>
      <c r="F282" s="273">
        <v>14</v>
      </c>
      <c r="G282" s="273">
        <v>5</v>
      </c>
      <c r="H282" s="273">
        <v>4</v>
      </c>
      <c r="I282" s="273">
        <v>2</v>
      </c>
      <c r="J282" s="274">
        <v>3</v>
      </c>
      <c r="K282" s="274"/>
      <c r="L282" s="274"/>
      <c r="M282" s="274"/>
      <c r="N282" s="274">
        <v>1</v>
      </c>
      <c r="O282" s="274"/>
      <c r="P282" s="274">
        <v>1</v>
      </c>
      <c r="Q282" s="274"/>
      <c r="R282" s="274"/>
      <c r="S282" s="274"/>
      <c r="T282" s="274"/>
      <c r="U282" s="274"/>
      <c r="V282" s="274"/>
      <c r="W282" s="56">
        <f t="shared" si="183"/>
        <v>63</v>
      </c>
      <c r="X282" s="57">
        <f t="shared" si="185"/>
        <v>4.1666666666666661</v>
      </c>
    </row>
    <row r="283" spans="1:24" x14ac:dyDescent="0.2">
      <c r="A283" s="58" t="s">
        <v>21</v>
      </c>
      <c r="B283" s="282"/>
      <c r="C283" s="283"/>
      <c r="D283" s="283"/>
      <c r="E283" s="283"/>
      <c r="F283" s="283">
        <v>3</v>
      </c>
      <c r="G283" s="283">
        <v>1</v>
      </c>
      <c r="H283" s="283">
        <v>3</v>
      </c>
      <c r="I283" s="283"/>
      <c r="J283" s="284">
        <v>2</v>
      </c>
      <c r="K283" s="284"/>
      <c r="L283" s="284">
        <v>2</v>
      </c>
      <c r="M283" s="284">
        <v>3</v>
      </c>
      <c r="N283" s="284">
        <v>3</v>
      </c>
      <c r="O283" s="284">
        <v>2</v>
      </c>
      <c r="P283" s="284"/>
      <c r="Q283" s="284">
        <v>4</v>
      </c>
      <c r="R283" s="284">
        <v>3</v>
      </c>
      <c r="S283" s="284">
        <v>1</v>
      </c>
      <c r="T283" s="284">
        <v>1</v>
      </c>
      <c r="U283" s="284"/>
      <c r="V283" s="284"/>
      <c r="W283" s="56">
        <f t="shared" si="183"/>
        <v>28</v>
      </c>
      <c r="X283" s="57">
        <f t="shared" ref="X283:X285" si="186">W283/$W$287*100</f>
        <v>1.8518518518518516</v>
      </c>
    </row>
    <row r="284" spans="1:24" x14ac:dyDescent="0.2">
      <c r="A284" s="278" t="s">
        <v>50</v>
      </c>
      <c r="B284" s="285"/>
      <c r="C284" s="286"/>
      <c r="D284" s="286"/>
      <c r="E284" s="286"/>
      <c r="F284" s="286"/>
      <c r="G284" s="286"/>
      <c r="H284" s="286"/>
      <c r="I284" s="286"/>
      <c r="J284" s="287"/>
      <c r="K284" s="287"/>
      <c r="L284" s="287"/>
      <c r="M284" s="287"/>
      <c r="N284" s="287"/>
      <c r="O284" s="287"/>
      <c r="P284" s="287"/>
      <c r="Q284" s="287">
        <v>5</v>
      </c>
      <c r="R284" s="287"/>
      <c r="S284" s="287"/>
      <c r="T284" s="287"/>
      <c r="U284" s="287"/>
      <c r="V284" s="287"/>
      <c r="W284" s="56">
        <f t="shared" si="183"/>
        <v>5</v>
      </c>
      <c r="X284" s="57">
        <f t="shared" si="186"/>
        <v>0.3306878306878307</v>
      </c>
    </row>
    <row r="285" spans="1:24" x14ac:dyDescent="0.2">
      <c r="A285" s="278" t="s">
        <v>22</v>
      </c>
      <c r="B285" s="285">
        <v>4</v>
      </c>
      <c r="C285" s="286">
        <v>3</v>
      </c>
      <c r="D285" s="286">
        <v>4</v>
      </c>
      <c r="E285" s="286">
        <v>5</v>
      </c>
      <c r="F285" s="286">
        <v>7</v>
      </c>
      <c r="G285" s="286">
        <v>8</v>
      </c>
      <c r="H285" s="286">
        <v>3</v>
      </c>
      <c r="I285" s="286">
        <v>6</v>
      </c>
      <c r="J285" s="287">
        <v>3</v>
      </c>
      <c r="K285" s="287">
        <v>5</v>
      </c>
      <c r="L285" s="287">
        <v>5</v>
      </c>
      <c r="M285" s="287">
        <v>5</v>
      </c>
      <c r="N285" s="287">
        <v>6</v>
      </c>
      <c r="O285" s="287">
        <v>5</v>
      </c>
      <c r="P285" s="287">
        <v>4</v>
      </c>
      <c r="Q285" s="287">
        <v>3</v>
      </c>
      <c r="R285" s="287">
        <v>11</v>
      </c>
      <c r="S285" s="287">
        <v>5</v>
      </c>
      <c r="T285" s="287"/>
      <c r="U285" s="287"/>
      <c r="V285" s="287">
        <v>2</v>
      </c>
      <c r="W285" s="56">
        <f t="shared" si="183"/>
        <v>94</v>
      </c>
      <c r="X285" s="57">
        <f t="shared" si="186"/>
        <v>6.2169312169312168</v>
      </c>
    </row>
    <row r="286" spans="1:24" ht="12" thickBot="1" x14ac:dyDescent="0.25">
      <c r="A286" s="62" t="s">
        <v>51</v>
      </c>
      <c r="B286" s="288"/>
      <c r="C286" s="289"/>
      <c r="D286" s="289"/>
      <c r="E286" s="289"/>
      <c r="F286" s="289"/>
      <c r="G286" s="289"/>
      <c r="H286" s="289"/>
      <c r="I286" s="289"/>
      <c r="J286" s="290"/>
      <c r="K286" s="290"/>
      <c r="L286" s="290"/>
      <c r="M286" s="290"/>
      <c r="N286" s="290"/>
      <c r="O286" s="290"/>
      <c r="P286" s="290">
        <v>4</v>
      </c>
      <c r="Q286" s="290"/>
      <c r="R286" s="290"/>
      <c r="S286" s="290"/>
      <c r="T286" s="290"/>
      <c r="U286" s="290"/>
      <c r="V286" s="290"/>
      <c r="W286" s="66">
        <f t="shared" si="183"/>
        <v>4</v>
      </c>
      <c r="X286" s="67">
        <f>W286/$W$287*100</f>
        <v>0.26455026455026454</v>
      </c>
    </row>
    <row r="287" spans="1:24" ht="12" thickTop="1" x14ac:dyDescent="0.2">
      <c r="A287" s="68" t="s">
        <v>4</v>
      </c>
      <c r="B287" s="69">
        <f t="shared" ref="B287:X287" si="187">SUM(B256:B286)</f>
        <v>20</v>
      </c>
      <c r="C287" s="70">
        <f t="shared" si="187"/>
        <v>31</v>
      </c>
      <c r="D287" s="70">
        <f>SUM(D256:D286)</f>
        <v>38</v>
      </c>
      <c r="E287" s="70">
        <f>SUM(E256:E286)</f>
        <v>102</v>
      </c>
      <c r="F287" s="70">
        <f t="shared" si="187"/>
        <v>81</v>
      </c>
      <c r="G287" s="70">
        <f t="shared" si="187"/>
        <v>89</v>
      </c>
      <c r="H287" s="70">
        <f t="shared" si="187"/>
        <v>82</v>
      </c>
      <c r="I287" s="70">
        <f t="shared" si="187"/>
        <v>112</v>
      </c>
      <c r="J287" s="70">
        <f t="shared" si="187"/>
        <v>90</v>
      </c>
      <c r="K287" s="70">
        <f t="shared" si="187"/>
        <v>92</v>
      </c>
      <c r="L287" s="70">
        <f t="shared" si="187"/>
        <v>86</v>
      </c>
      <c r="M287" s="70">
        <f t="shared" si="187"/>
        <v>95</v>
      </c>
      <c r="N287" s="70">
        <f t="shared" si="187"/>
        <v>111</v>
      </c>
      <c r="O287" s="70">
        <f t="shared" si="187"/>
        <v>87</v>
      </c>
      <c r="P287" s="70">
        <f t="shared" si="187"/>
        <v>79</v>
      </c>
      <c r="Q287" s="70">
        <f t="shared" si="187"/>
        <v>89</v>
      </c>
      <c r="R287" s="70">
        <f t="shared" si="187"/>
        <v>83</v>
      </c>
      <c r="S287" s="70">
        <f t="shared" si="187"/>
        <v>78</v>
      </c>
      <c r="T287" s="70">
        <f t="shared" si="187"/>
        <v>29</v>
      </c>
      <c r="U287" s="70">
        <f t="shared" si="187"/>
        <v>10</v>
      </c>
      <c r="V287" s="70">
        <f t="shared" si="187"/>
        <v>28</v>
      </c>
      <c r="W287" s="71">
        <f t="shared" si="187"/>
        <v>1512</v>
      </c>
      <c r="X287" s="72">
        <f t="shared" si="187"/>
        <v>100.00000000000001</v>
      </c>
    </row>
    <row r="288" spans="1:24" x14ac:dyDescent="0.2">
      <c r="X288" s="219"/>
    </row>
    <row r="289" spans="1:30" ht="34.5" thickBot="1" x14ac:dyDescent="0.25">
      <c r="A289" s="45" t="s">
        <v>128</v>
      </c>
      <c r="B289" s="46" t="s">
        <v>40</v>
      </c>
      <c r="C289" s="47" t="s">
        <v>41</v>
      </c>
      <c r="D289" s="47" t="s">
        <v>42</v>
      </c>
      <c r="E289" s="47" t="s">
        <v>43</v>
      </c>
      <c r="F289" s="47" t="s">
        <v>44</v>
      </c>
      <c r="G289" s="47" t="s">
        <v>46</v>
      </c>
      <c r="H289" s="47" t="s">
        <v>45</v>
      </c>
      <c r="I289" s="47" t="s">
        <v>47</v>
      </c>
      <c r="J289" s="48" t="s">
        <v>49</v>
      </c>
      <c r="K289" s="48" t="s">
        <v>53</v>
      </c>
      <c r="L289" s="48" t="s">
        <v>58</v>
      </c>
      <c r="M289" s="48" t="s">
        <v>79</v>
      </c>
      <c r="N289" s="48" t="s">
        <v>83</v>
      </c>
      <c r="O289" s="48" t="s">
        <v>86</v>
      </c>
      <c r="P289" s="47" t="s">
        <v>88</v>
      </c>
      <c r="Q289" s="48" t="s">
        <v>98</v>
      </c>
      <c r="R289" s="48" t="s">
        <v>102</v>
      </c>
      <c r="S289" s="48" t="s">
        <v>104</v>
      </c>
      <c r="T289" s="48" t="s">
        <v>106</v>
      </c>
      <c r="U289" s="48" t="s">
        <v>113</v>
      </c>
      <c r="V289" s="48" t="s">
        <v>114</v>
      </c>
      <c r="W289" s="49" t="s">
        <v>4</v>
      </c>
      <c r="X289" s="46" t="s">
        <v>27</v>
      </c>
      <c r="Z289" s="118" t="s">
        <v>95</v>
      </c>
      <c r="AA289"/>
      <c r="AB289"/>
      <c r="AC289"/>
      <c r="AD289"/>
    </row>
    <row r="290" spans="1:30" ht="13.5" thickTop="1" x14ac:dyDescent="0.2">
      <c r="A290" s="50" t="s">
        <v>48</v>
      </c>
      <c r="B290" s="51"/>
      <c r="C290" s="52"/>
      <c r="D290" s="52"/>
      <c r="E290" s="52"/>
      <c r="F290" s="52"/>
      <c r="G290" s="52"/>
      <c r="H290" s="52"/>
      <c r="I290" s="52"/>
      <c r="J290" s="53">
        <v>1</v>
      </c>
      <c r="K290" s="53">
        <v>1</v>
      </c>
      <c r="L290" s="53">
        <v>2</v>
      </c>
      <c r="M290" s="53"/>
      <c r="N290" s="53"/>
      <c r="O290" s="53"/>
      <c r="P290" s="52"/>
      <c r="Q290" s="53"/>
      <c r="R290" s="53"/>
      <c r="S290" s="53"/>
      <c r="T290" s="53"/>
      <c r="U290" s="53"/>
      <c r="V290" s="53"/>
      <c r="W290" s="54">
        <f t="shared" ref="W290:W318" si="188">SUM(B290:V290)</f>
        <v>4</v>
      </c>
      <c r="X290" s="55">
        <f>W290/$W$319*100</f>
        <v>1.1396011396011396</v>
      </c>
      <c r="Z290"/>
      <c r="AA290"/>
      <c r="AB290"/>
      <c r="AC290"/>
      <c r="AD290"/>
    </row>
    <row r="291" spans="1:30" ht="12.75" x14ac:dyDescent="0.2">
      <c r="A291" s="50" t="s">
        <v>56</v>
      </c>
      <c r="B291" s="51"/>
      <c r="C291" s="52"/>
      <c r="D291" s="52"/>
      <c r="E291" s="52"/>
      <c r="F291" s="52"/>
      <c r="G291" s="52"/>
      <c r="H291" s="52"/>
      <c r="I291" s="52"/>
      <c r="J291" s="53"/>
      <c r="K291" s="53"/>
      <c r="L291" s="53"/>
      <c r="M291" s="53"/>
      <c r="N291" s="53"/>
      <c r="O291" s="53"/>
      <c r="P291" s="52"/>
      <c r="Q291" s="53"/>
      <c r="R291" s="53">
        <v>1</v>
      </c>
      <c r="S291" s="53"/>
      <c r="T291" s="53"/>
      <c r="U291" s="53"/>
      <c r="V291" s="53">
        <v>1</v>
      </c>
      <c r="W291" s="56">
        <f t="shared" si="188"/>
        <v>2</v>
      </c>
      <c r="X291" s="57">
        <f t="shared" ref="X291" si="189">W291/$W$319*100</f>
        <v>0.56980056980056981</v>
      </c>
      <c r="Z291"/>
      <c r="AA291"/>
      <c r="AB291"/>
      <c r="AC291"/>
      <c r="AD291"/>
    </row>
    <row r="292" spans="1:30" ht="12.75" x14ac:dyDescent="0.2">
      <c r="A292" s="50" t="s">
        <v>5</v>
      </c>
      <c r="B292" s="51"/>
      <c r="C292" s="52"/>
      <c r="D292" s="52"/>
      <c r="E292" s="52"/>
      <c r="F292" s="52"/>
      <c r="G292" s="52"/>
      <c r="H292" s="52"/>
      <c r="I292" s="52"/>
      <c r="J292" s="53"/>
      <c r="K292" s="53"/>
      <c r="L292" s="53"/>
      <c r="M292" s="53"/>
      <c r="N292" s="53"/>
      <c r="O292" s="53"/>
      <c r="P292" s="52">
        <v>1</v>
      </c>
      <c r="Q292" s="53">
        <v>1</v>
      </c>
      <c r="R292" s="53"/>
      <c r="S292" s="53">
        <v>1</v>
      </c>
      <c r="T292" s="53"/>
      <c r="U292" s="53"/>
      <c r="V292" s="53"/>
      <c r="W292" s="56">
        <f t="shared" si="188"/>
        <v>3</v>
      </c>
      <c r="X292" s="57">
        <f t="shared" ref="X292:X308" si="190">W292/$W$319*100</f>
        <v>0.85470085470085477</v>
      </c>
      <c r="Z292"/>
      <c r="AA292"/>
      <c r="AB292"/>
      <c r="AC292"/>
      <c r="AD292"/>
    </row>
    <row r="293" spans="1:30" ht="12.75" x14ac:dyDescent="0.2">
      <c r="A293" s="50" t="s">
        <v>32</v>
      </c>
      <c r="B293" s="51"/>
      <c r="C293" s="52"/>
      <c r="D293" s="52"/>
      <c r="E293" s="52"/>
      <c r="F293" s="52"/>
      <c r="G293" s="52"/>
      <c r="H293" s="52"/>
      <c r="I293" s="52"/>
      <c r="J293" s="53"/>
      <c r="K293" s="53"/>
      <c r="L293" s="53"/>
      <c r="M293" s="53"/>
      <c r="N293" s="53"/>
      <c r="O293" s="53"/>
      <c r="P293" s="52">
        <v>1</v>
      </c>
      <c r="Q293" s="53">
        <v>1</v>
      </c>
      <c r="R293" s="53"/>
      <c r="S293" s="53">
        <v>1</v>
      </c>
      <c r="T293" s="53">
        <v>2</v>
      </c>
      <c r="U293" s="53"/>
      <c r="V293" s="53">
        <v>3</v>
      </c>
      <c r="W293" s="56">
        <f t="shared" si="188"/>
        <v>8</v>
      </c>
      <c r="X293" s="57">
        <f t="shared" si="190"/>
        <v>2.2792022792022792</v>
      </c>
      <c r="Z293"/>
      <c r="AA293"/>
      <c r="AB293"/>
      <c r="AC293"/>
      <c r="AD293"/>
    </row>
    <row r="294" spans="1:30" ht="12.75" x14ac:dyDescent="0.2">
      <c r="A294" s="58" t="s">
        <v>6</v>
      </c>
      <c r="B294" s="59"/>
      <c r="C294" s="10"/>
      <c r="D294" s="10"/>
      <c r="E294" s="10"/>
      <c r="F294" s="10"/>
      <c r="G294" s="10"/>
      <c r="H294" s="10">
        <v>3</v>
      </c>
      <c r="I294" s="10">
        <v>3</v>
      </c>
      <c r="J294" s="9">
        <v>1</v>
      </c>
      <c r="K294" s="9"/>
      <c r="L294" s="9">
        <v>2</v>
      </c>
      <c r="M294" s="9">
        <v>1</v>
      </c>
      <c r="N294" s="9">
        <v>1</v>
      </c>
      <c r="O294" s="9">
        <v>1</v>
      </c>
      <c r="P294" s="10"/>
      <c r="Q294" s="9">
        <v>3</v>
      </c>
      <c r="R294" s="9"/>
      <c r="S294" s="9">
        <v>1</v>
      </c>
      <c r="T294" s="9">
        <v>1</v>
      </c>
      <c r="U294" s="9"/>
      <c r="V294" s="9">
        <v>1</v>
      </c>
      <c r="W294" s="56">
        <f t="shared" si="188"/>
        <v>18</v>
      </c>
      <c r="X294" s="57">
        <f t="shared" si="190"/>
        <v>5.1282051282051277</v>
      </c>
      <c r="Z294"/>
      <c r="AA294"/>
      <c r="AB294"/>
      <c r="AC294"/>
      <c r="AD294"/>
    </row>
    <row r="295" spans="1:30" ht="12.75" x14ac:dyDescent="0.2">
      <c r="A295" s="58" t="s">
        <v>7</v>
      </c>
      <c r="B295" s="59"/>
      <c r="C295" s="10"/>
      <c r="D295" s="10"/>
      <c r="E295" s="10"/>
      <c r="F295" s="10"/>
      <c r="G295" s="10"/>
      <c r="H295" s="10"/>
      <c r="I295" s="10">
        <v>5</v>
      </c>
      <c r="J295" s="9"/>
      <c r="K295" s="9">
        <v>1</v>
      </c>
      <c r="L295" s="9"/>
      <c r="M295" s="9">
        <v>1</v>
      </c>
      <c r="N295" s="9"/>
      <c r="O295" s="9"/>
      <c r="P295" s="10"/>
      <c r="Q295" s="9"/>
      <c r="R295" s="9">
        <v>1</v>
      </c>
      <c r="S295" s="9"/>
      <c r="T295" s="9"/>
      <c r="U295" s="9"/>
      <c r="V295" s="9">
        <v>1</v>
      </c>
      <c r="W295" s="56">
        <f t="shared" si="188"/>
        <v>9</v>
      </c>
      <c r="X295" s="57">
        <f t="shared" si="190"/>
        <v>2.5641025641025639</v>
      </c>
      <c r="Z295"/>
      <c r="AA295"/>
      <c r="AB295"/>
      <c r="AC295"/>
      <c r="AD295"/>
    </row>
    <row r="296" spans="1:30" ht="12.75" x14ac:dyDescent="0.2">
      <c r="A296" s="58" t="s">
        <v>84</v>
      </c>
      <c r="B296" s="59"/>
      <c r="C296" s="10"/>
      <c r="D296" s="10"/>
      <c r="E296" s="10"/>
      <c r="F296" s="10"/>
      <c r="G296" s="10"/>
      <c r="H296" s="10"/>
      <c r="I296" s="10"/>
      <c r="J296" s="9"/>
      <c r="K296" s="9"/>
      <c r="L296" s="9"/>
      <c r="M296" s="9"/>
      <c r="N296" s="9">
        <v>2</v>
      </c>
      <c r="O296" s="9"/>
      <c r="P296" s="10"/>
      <c r="Q296" s="9">
        <v>3</v>
      </c>
      <c r="R296" s="9">
        <v>1</v>
      </c>
      <c r="S296" s="9"/>
      <c r="T296" s="9">
        <v>1</v>
      </c>
      <c r="U296" s="9"/>
      <c r="V296" s="9"/>
      <c r="W296" s="56">
        <f t="shared" si="188"/>
        <v>7</v>
      </c>
      <c r="X296" s="57">
        <f t="shared" si="190"/>
        <v>1.9943019943019942</v>
      </c>
      <c r="Z296"/>
      <c r="AA296"/>
      <c r="AB296"/>
      <c r="AC296"/>
      <c r="AD296"/>
    </row>
    <row r="297" spans="1:30" ht="12.75" x14ac:dyDescent="0.2">
      <c r="A297" s="58" t="s">
        <v>55</v>
      </c>
      <c r="B297" s="59"/>
      <c r="C297" s="10"/>
      <c r="D297" s="10"/>
      <c r="E297" s="10"/>
      <c r="F297" s="10"/>
      <c r="G297" s="10"/>
      <c r="H297" s="10"/>
      <c r="I297" s="10"/>
      <c r="J297" s="9"/>
      <c r="K297" s="9"/>
      <c r="L297" s="9"/>
      <c r="M297" s="9">
        <v>1</v>
      </c>
      <c r="N297" s="9"/>
      <c r="O297" s="9">
        <v>1</v>
      </c>
      <c r="P297" s="10">
        <v>1</v>
      </c>
      <c r="Q297" s="9">
        <v>1</v>
      </c>
      <c r="R297" s="9"/>
      <c r="S297" s="9">
        <v>2</v>
      </c>
      <c r="T297" s="9"/>
      <c r="U297" s="9"/>
      <c r="V297" s="9"/>
      <c r="W297" s="56">
        <f t="shared" si="188"/>
        <v>6</v>
      </c>
      <c r="X297" s="57">
        <f t="shared" si="190"/>
        <v>1.7094017094017095</v>
      </c>
      <c r="Z297"/>
      <c r="AA297"/>
      <c r="AB297"/>
      <c r="AC297"/>
      <c r="AD297"/>
    </row>
    <row r="298" spans="1:30" ht="12.75" x14ac:dyDescent="0.2">
      <c r="A298" s="58" t="s">
        <v>8</v>
      </c>
      <c r="B298" s="59"/>
      <c r="C298" s="10"/>
      <c r="D298" s="10"/>
      <c r="E298" s="10"/>
      <c r="F298" s="10"/>
      <c r="G298" s="10"/>
      <c r="H298" s="10"/>
      <c r="I298" s="10"/>
      <c r="J298" s="9"/>
      <c r="K298" s="9"/>
      <c r="L298" s="9"/>
      <c r="M298" s="9"/>
      <c r="N298" s="9">
        <v>1</v>
      </c>
      <c r="O298" s="9"/>
      <c r="P298" s="10">
        <v>4</v>
      </c>
      <c r="Q298" s="9">
        <v>4</v>
      </c>
      <c r="R298" s="9">
        <v>3</v>
      </c>
      <c r="S298" s="9">
        <v>7</v>
      </c>
      <c r="T298" s="9">
        <v>1</v>
      </c>
      <c r="U298" s="9">
        <v>3</v>
      </c>
      <c r="V298" s="9">
        <v>8</v>
      </c>
      <c r="W298" s="56">
        <f t="shared" si="188"/>
        <v>31</v>
      </c>
      <c r="X298" s="57">
        <f t="shared" si="190"/>
        <v>8.8319088319088319</v>
      </c>
      <c r="Z298"/>
      <c r="AA298"/>
      <c r="AB298"/>
      <c r="AC298"/>
      <c r="AD298"/>
    </row>
    <row r="299" spans="1:30" ht="12.75" x14ac:dyDescent="0.2">
      <c r="A299" s="58" t="s">
        <v>9</v>
      </c>
      <c r="B299" s="59"/>
      <c r="C299" s="10"/>
      <c r="D299" s="10"/>
      <c r="E299" s="10"/>
      <c r="F299" s="10"/>
      <c r="G299" s="10"/>
      <c r="H299" s="10"/>
      <c r="I299" s="10"/>
      <c r="J299" s="9"/>
      <c r="K299" s="9"/>
      <c r="L299" s="9"/>
      <c r="M299" s="9"/>
      <c r="N299" s="9">
        <v>1</v>
      </c>
      <c r="O299" s="9"/>
      <c r="P299" s="10"/>
      <c r="Q299" s="9">
        <v>2</v>
      </c>
      <c r="R299" s="9"/>
      <c r="S299" s="9"/>
      <c r="T299" s="9"/>
      <c r="U299" s="9"/>
      <c r="V299" s="9"/>
      <c r="W299" s="56">
        <f t="shared" si="188"/>
        <v>3</v>
      </c>
      <c r="X299" s="57">
        <f t="shared" si="190"/>
        <v>0.85470085470085477</v>
      </c>
      <c r="Z299"/>
      <c r="AA299"/>
      <c r="AB299"/>
      <c r="AC299"/>
      <c r="AD299"/>
    </row>
    <row r="300" spans="1:30" ht="12.75" x14ac:dyDescent="0.2">
      <c r="A300" s="58" t="s">
        <v>63</v>
      </c>
      <c r="B300" s="59"/>
      <c r="C300" s="10"/>
      <c r="D300" s="10"/>
      <c r="E300" s="10"/>
      <c r="F300" s="10"/>
      <c r="G300" s="10"/>
      <c r="H300" s="10"/>
      <c r="I300" s="10"/>
      <c r="J300" s="9"/>
      <c r="K300" s="9"/>
      <c r="L300" s="9"/>
      <c r="M300" s="9"/>
      <c r="N300" s="9"/>
      <c r="O300" s="9"/>
      <c r="P300" s="10"/>
      <c r="Q300" s="9"/>
      <c r="R300" s="9"/>
      <c r="S300" s="9"/>
      <c r="T300" s="9">
        <v>2</v>
      </c>
      <c r="U300" s="9"/>
      <c r="V300" s="9"/>
      <c r="W300" s="56">
        <f t="shared" si="188"/>
        <v>2</v>
      </c>
      <c r="X300" s="57">
        <f t="shared" si="190"/>
        <v>0.56980056980056981</v>
      </c>
      <c r="Z300"/>
      <c r="AA300"/>
      <c r="AB300"/>
      <c r="AC300"/>
      <c r="AD300"/>
    </row>
    <row r="301" spans="1:30" ht="12.75" x14ac:dyDescent="0.2">
      <c r="A301" s="58" t="s">
        <v>10</v>
      </c>
      <c r="B301" s="59"/>
      <c r="C301" s="10"/>
      <c r="D301" s="10"/>
      <c r="E301" s="10"/>
      <c r="F301" s="10"/>
      <c r="G301" s="10"/>
      <c r="H301" s="10"/>
      <c r="I301" s="10">
        <v>1</v>
      </c>
      <c r="J301" s="9"/>
      <c r="K301" s="9"/>
      <c r="L301" s="9"/>
      <c r="M301" s="9"/>
      <c r="N301" s="9"/>
      <c r="O301" s="9"/>
      <c r="P301" s="10"/>
      <c r="Q301" s="9"/>
      <c r="R301" s="9"/>
      <c r="S301" s="9"/>
      <c r="T301" s="9"/>
      <c r="U301" s="9"/>
      <c r="V301" s="9"/>
      <c r="W301" s="56">
        <f t="shared" si="188"/>
        <v>1</v>
      </c>
      <c r="X301" s="57">
        <f t="shared" si="190"/>
        <v>0.28490028490028491</v>
      </c>
      <c r="Z301"/>
      <c r="AA301"/>
      <c r="AB301"/>
      <c r="AC301"/>
      <c r="AD301"/>
    </row>
    <row r="302" spans="1:30" ht="12.75" x14ac:dyDescent="0.2">
      <c r="A302" s="58" t="s">
        <v>54</v>
      </c>
      <c r="B302" s="59"/>
      <c r="C302" s="10"/>
      <c r="D302" s="10"/>
      <c r="E302" s="10"/>
      <c r="F302" s="10"/>
      <c r="G302" s="10"/>
      <c r="H302" s="10"/>
      <c r="I302" s="10">
        <v>1</v>
      </c>
      <c r="J302" s="9"/>
      <c r="K302" s="9"/>
      <c r="L302" s="9"/>
      <c r="M302" s="9"/>
      <c r="N302" s="9"/>
      <c r="O302" s="9"/>
      <c r="P302" s="10"/>
      <c r="Q302" s="9"/>
      <c r="R302" s="9"/>
      <c r="S302" s="9"/>
      <c r="T302" s="9"/>
      <c r="U302" s="9"/>
      <c r="V302" s="9">
        <v>1</v>
      </c>
      <c r="W302" s="56">
        <f t="shared" si="188"/>
        <v>2</v>
      </c>
      <c r="X302" s="57">
        <f t="shared" si="190"/>
        <v>0.56980056980056981</v>
      </c>
      <c r="Z302"/>
      <c r="AA302"/>
      <c r="AB302"/>
      <c r="AC302"/>
      <c r="AD302"/>
    </row>
    <row r="303" spans="1:30" ht="12.75" x14ac:dyDescent="0.2">
      <c r="A303" s="58" t="s">
        <v>11</v>
      </c>
      <c r="B303" s="60"/>
      <c r="C303" s="10"/>
      <c r="D303" s="10"/>
      <c r="E303" s="10"/>
      <c r="F303" s="10"/>
      <c r="G303" s="10"/>
      <c r="H303" s="10">
        <v>2</v>
      </c>
      <c r="I303" s="10">
        <v>12</v>
      </c>
      <c r="J303" s="9">
        <v>2</v>
      </c>
      <c r="K303" s="9">
        <v>1</v>
      </c>
      <c r="L303" s="9">
        <v>1</v>
      </c>
      <c r="M303" s="9">
        <v>3</v>
      </c>
      <c r="N303" s="9">
        <v>1</v>
      </c>
      <c r="O303" s="9">
        <v>1</v>
      </c>
      <c r="P303" s="10">
        <v>8</v>
      </c>
      <c r="Q303" s="9">
        <v>2</v>
      </c>
      <c r="R303" s="9">
        <v>10</v>
      </c>
      <c r="S303" s="9">
        <v>5</v>
      </c>
      <c r="T303" s="9">
        <v>3</v>
      </c>
      <c r="U303" s="9">
        <v>4</v>
      </c>
      <c r="V303" s="9">
        <v>5</v>
      </c>
      <c r="W303" s="56">
        <f t="shared" si="188"/>
        <v>60</v>
      </c>
      <c r="X303" s="57">
        <f t="shared" si="190"/>
        <v>17.094017094017094</v>
      </c>
      <c r="Z303"/>
      <c r="AA303"/>
      <c r="AB303"/>
      <c r="AC303"/>
      <c r="AD303"/>
    </row>
    <row r="304" spans="1:30" ht="12.75" x14ac:dyDescent="0.2">
      <c r="A304" s="58" t="s">
        <v>12</v>
      </c>
      <c r="B304" s="60"/>
      <c r="C304" s="10"/>
      <c r="D304" s="10"/>
      <c r="E304" s="10"/>
      <c r="F304" s="10"/>
      <c r="G304" s="10"/>
      <c r="H304" s="10"/>
      <c r="I304" s="10"/>
      <c r="J304" s="9"/>
      <c r="K304" s="9"/>
      <c r="L304" s="9"/>
      <c r="M304" s="9"/>
      <c r="N304" s="9"/>
      <c r="O304" s="9"/>
      <c r="P304" s="10"/>
      <c r="Q304" s="9"/>
      <c r="R304" s="9"/>
      <c r="S304" s="9">
        <v>1</v>
      </c>
      <c r="T304" s="9"/>
      <c r="U304" s="9"/>
      <c r="V304" s="9"/>
      <c r="W304" s="56">
        <f t="shared" si="188"/>
        <v>1</v>
      </c>
      <c r="X304" s="57">
        <f t="shared" si="190"/>
        <v>0.28490028490028491</v>
      </c>
      <c r="Z304"/>
      <c r="AA304"/>
      <c r="AB304"/>
      <c r="AC304"/>
      <c r="AD304"/>
    </row>
    <row r="305" spans="1:30" ht="12.75" x14ac:dyDescent="0.2">
      <c r="A305" s="58" t="s">
        <v>31</v>
      </c>
      <c r="B305" s="59"/>
      <c r="C305" s="10"/>
      <c r="D305" s="10"/>
      <c r="E305" s="10"/>
      <c r="F305" s="10"/>
      <c r="G305" s="10"/>
      <c r="H305" s="10"/>
      <c r="I305" s="10">
        <v>1</v>
      </c>
      <c r="J305" s="9"/>
      <c r="K305" s="9"/>
      <c r="L305" s="9"/>
      <c r="M305" s="9">
        <v>1</v>
      </c>
      <c r="N305" s="9"/>
      <c r="O305" s="9"/>
      <c r="P305" s="10"/>
      <c r="Q305" s="9"/>
      <c r="R305" s="9"/>
      <c r="S305" s="9"/>
      <c r="T305" s="9">
        <v>3</v>
      </c>
      <c r="U305" s="9"/>
      <c r="V305" s="9">
        <v>2</v>
      </c>
      <c r="W305" s="56">
        <f t="shared" si="188"/>
        <v>7</v>
      </c>
      <c r="X305" s="57">
        <f t="shared" si="190"/>
        <v>1.9943019943019942</v>
      </c>
      <c r="Z305"/>
      <c r="AA305"/>
      <c r="AB305"/>
      <c r="AC305"/>
      <c r="AD305"/>
    </row>
    <row r="306" spans="1:30" ht="12.75" x14ac:dyDescent="0.2">
      <c r="A306" s="58" t="s">
        <v>13</v>
      </c>
      <c r="B306" s="61"/>
      <c r="C306" s="10"/>
      <c r="D306" s="10"/>
      <c r="E306" s="10"/>
      <c r="F306" s="10"/>
      <c r="G306" s="10"/>
      <c r="H306" s="10"/>
      <c r="I306" s="10">
        <v>6</v>
      </c>
      <c r="J306" s="9"/>
      <c r="K306" s="9">
        <v>3</v>
      </c>
      <c r="L306" s="9"/>
      <c r="M306" s="9">
        <v>2</v>
      </c>
      <c r="N306" s="9">
        <v>3</v>
      </c>
      <c r="O306" s="9">
        <v>1</v>
      </c>
      <c r="P306" s="10"/>
      <c r="Q306" s="9">
        <v>5</v>
      </c>
      <c r="R306" s="9">
        <v>1</v>
      </c>
      <c r="S306" s="9">
        <v>6</v>
      </c>
      <c r="T306" s="9"/>
      <c r="U306" s="9"/>
      <c r="V306" s="9"/>
      <c r="W306" s="56">
        <f t="shared" si="188"/>
        <v>27</v>
      </c>
      <c r="X306" s="57">
        <f t="shared" si="190"/>
        <v>7.6923076923076925</v>
      </c>
      <c r="Z306"/>
      <c r="AA306"/>
      <c r="AB306"/>
      <c r="AC306"/>
      <c r="AD306"/>
    </row>
    <row r="307" spans="1:30" ht="12.75" x14ac:dyDescent="0.2">
      <c r="A307" s="58" t="s">
        <v>14</v>
      </c>
      <c r="B307" s="61"/>
      <c r="C307" s="10"/>
      <c r="D307" s="10"/>
      <c r="E307" s="10"/>
      <c r="F307" s="10"/>
      <c r="G307" s="10"/>
      <c r="H307" s="10"/>
      <c r="I307" s="10"/>
      <c r="J307" s="9"/>
      <c r="K307" s="9">
        <v>1</v>
      </c>
      <c r="L307" s="9"/>
      <c r="M307" s="9"/>
      <c r="N307" s="9">
        <v>1</v>
      </c>
      <c r="O307" s="9">
        <v>1</v>
      </c>
      <c r="P307" s="10">
        <v>1</v>
      </c>
      <c r="Q307" s="9">
        <v>2</v>
      </c>
      <c r="R307" s="9">
        <v>3</v>
      </c>
      <c r="S307" s="9">
        <v>4</v>
      </c>
      <c r="T307" s="9">
        <v>2</v>
      </c>
      <c r="U307" s="9">
        <v>3</v>
      </c>
      <c r="V307" s="9">
        <v>3</v>
      </c>
      <c r="W307" s="56">
        <f t="shared" si="188"/>
        <v>21</v>
      </c>
      <c r="X307" s="57">
        <f t="shared" si="190"/>
        <v>5.982905982905983</v>
      </c>
      <c r="Z307"/>
      <c r="AA307"/>
      <c r="AB307"/>
      <c r="AC307"/>
      <c r="AD307"/>
    </row>
    <row r="308" spans="1:30" ht="12.75" x14ac:dyDescent="0.2">
      <c r="A308" s="58" t="s">
        <v>15</v>
      </c>
      <c r="B308" s="61"/>
      <c r="C308" s="10"/>
      <c r="D308" s="10"/>
      <c r="E308" s="10"/>
      <c r="F308" s="10"/>
      <c r="G308" s="10"/>
      <c r="H308" s="10">
        <v>1</v>
      </c>
      <c r="I308" s="10">
        <v>2</v>
      </c>
      <c r="J308" s="9"/>
      <c r="K308" s="9"/>
      <c r="L308" s="9"/>
      <c r="M308" s="9"/>
      <c r="N308" s="9"/>
      <c r="O308" s="9">
        <v>1</v>
      </c>
      <c r="P308" s="10"/>
      <c r="Q308" s="9">
        <v>1</v>
      </c>
      <c r="R308" s="9"/>
      <c r="S308" s="9">
        <v>5</v>
      </c>
      <c r="T308" s="9"/>
      <c r="U308" s="9"/>
      <c r="V308" s="9"/>
      <c r="W308" s="56">
        <f t="shared" si="188"/>
        <v>10</v>
      </c>
      <c r="X308" s="57">
        <f t="shared" si="190"/>
        <v>2.8490028490028489</v>
      </c>
      <c r="Z308"/>
      <c r="AA308"/>
      <c r="AB308"/>
      <c r="AC308"/>
      <c r="AD308"/>
    </row>
    <row r="309" spans="1:30" ht="12.75" x14ac:dyDescent="0.2">
      <c r="A309" s="58" t="s">
        <v>16</v>
      </c>
      <c r="B309" s="61"/>
      <c r="C309" s="10"/>
      <c r="D309" s="10"/>
      <c r="E309" s="10"/>
      <c r="F309" s="10"/>
      <c r="G309" s="10"/>
      <c r="H309" s="10"/>
      <c r="I309" s="10"/>
      <c r="J309" s="9"/>
      <c r="K309" s="9"/>
      <c r="L309" s="9"/>
      <c r="M309" s="9"/>
      <c r="N309" s="9"/>
      <c r="O309" s="9"/>
      <c r="P309" s="10"/>
      <c r="Q309" s="9"/>
      <c r="R309" s="9"/>
      <c r="S309" s="9"/>
      <c r="T309" s="9">
        <v>1</v>
      </c>
      <c r="U309" s="9"/>
      <c r="V309" s="9"/>
      <c r="W309" s="56">
        <f t="shared" si="188"/>
        <v>1</v>
      </c>
      <c r="X309" s="57">
        <f t="shared" ref="X309:X310" si="191">W309/$W$319*100</f>
        <v>0.28490028490028491</v>
      </c>
      <c r="Z309"/>
      <c r="AA309"/>
      <c r="AB309"/>
      <c r="AC309"/>
      <c r="AD309"/>
    </row>
    <row r="310" spans="1:30" x14ac:dyDescent="0.2">
      <c r="A310" s="58" t="s">
        <v>30</v>
      </c>
      <c r="B310" s="61"/>
      <c r="C310" s="10"/>
      <c r="D310" s="10"/>
      <c r="E310" s="10"/>
      <c r="F310" s="10"/>
      <c r="G310" s="10"/>
      <c r="H310" s="10"/>
      <c r="I310" s="10"/>
      <c r="J310" s="9"/>
      <c r="K310" s="9"/>
      <c r="L310" s="9"/>
      <c r="M310" s="9"/>
      <c r="N310" s="9">
        <v>2</v>
      </c>
      <c r="O310" s="9"/>
      <c r="P310" s="10"/>
      <c r="Q310" s="9"/>
      <c r="R310" s="9">
        <v>2</v>
      </c>
      <c r="S310" s="9">
        <v>2</v>
      </c>
      <c r="T310" s="9"/>
      <c r="U310" s="9"/>
      <c r="V310" s="9">
        <v>1</v>
      </c>
      <c r="W310" s="56">
        <f t="shared" si="188"/>
        <v>7</v>
      </c>
      <c r="X310" s="57">
        <f t="shared" si="191"/>
        <v>1.9943019943019942</v>
      </c>
    </row>
    <row r="311" spans="1:30" x14ac:dyDescent="0.2">
      <c r="A311" s="58" t="s">
        <v>18</v>
      </c>
      <c r="B311" s="61"/>
      <c r="C311" s="10"/>
      <c r="D311" s="10"/>
      <c r="E311" s="10"/>
      <c r="F311" s="10"/>
      <c r="G311" s="10"/>
      <c r="H311" s="10"/>
      <c r="I311" s="10"/>
      <c r="J311" s="9"/>
      <c r="K311" s="9"/>
      <c r="L311" s="9"/>
      <c r="M311" s="9"/>
      <c r="N311" s="9"/>
      <c r="O311" s="9">
        <v>1</v>
      </c>
      <c r="P311" s="10"/>
      <c r="Q311" s="9"/>
      <c r="R311" s="9"/>
      <c r="S311" s="9"/>
      <c r="T311" s="9"/>
      <c r="U311" s="9"/>
      <c r="V311" s="9">
        <v>1</v>
      </c>
      <c r="W311" s="56">
        <f t="shared" si="188"/>
        <v>2</v>
      </c>
      <c r="X311" s="57">
        <f>W311/$W$319*100</f>
        <v>0.56980056980056981</v>
      </c>
    </row>
    <row r="312" spans="1:30" x14ac:dyDescent="0.2">
      <c r="A312" s="58" t="s">
        <v>17</v>
      </c>
      <c r="B312" s="61"/>
      <c r="C312" s="10"/>
      <c r="D312" s="10"/>
      <c r="E312" s="10"/>
      <c r="F312" s="10"/>
      <c r="G312" s="10"/>
      <c r="H312" s="10"/>
      <c r="I312" s="10">
        <v>10</v>
      </c>
      <c r="J312" s="9">
        <v>2</v>
      </c>
      <c r="K312" s="9">
        <v>1</v>
      </c>
      <c r="L312" s="9">
        <v>6</v>
      </c>
      <c r="M312" s="9">
        <v>6</v>
      </c>
      <c r="N312" s="9">
        <v>2</v>
      </c>
      <c r="O312" s="9">
        <v>2</v>
      </c>
      <c r="P312" s="10">
        <v>4</v>
      </c>
      <c r="Q312" s="9">
        <v>5</v>
      </c>
      <c r="R312" s="9">
        <v>5</v>
      </c>
      <c r="S312" s="9">
        <v>9</v>
      </c>
      <c r="T312" s="9">
        <v>5</v>
      </c>
      <c r="U312" s="9"/>
      <c r="V312" s="9">
        <v>7</v>
      </c>
      <c r="W312" s="56">
        <f t="shared" si="188"/>
        <v>64</v>
      </c>
      <c r="X312" s="57">
        <f>W312/$W$319*100</f>
        <v>18.233618233618234</v>
      </c>
    </row>
    <row r="313" spans="1:30" x14ac:dyDescent="0.2">
      <c r="A313" s="58" t="s">
        <v>19</v>
      </c>
      <c r="B313" s="61"/>
      <c r="C313" s="10"/>
      <c r="D313" s="10"/>
      <c r="E313" s="10"/>
      <c r="F313" s="10"/>
      <c r="G313" s="10"/>
      <c r="H313" s="10"/>
      <c r="I313" s="10"/>
      <c r="J313" s="9"/>
      <c r="K313" s="9">
        <v>5</v>
      </c>
      <c r="L313" s="9"/>
      <c r="M313" s="9"/>
      <c r="N313" s="9">
        <v>3</v>
      </c>
      <c r="O313" s="9"/>
      <c r="P313" s="10">
        <v>2</v>
      </c>
      <c r="Q313" s="9">
        <v>2</v>
      </c>
      <c r="R313" s="9">
        <v>2</v>
      </c>
      <c r="S313" s="9">
        <v>1</v>
      </c>
      <c r="T313" s="9"/>
      <c r="U313" s="9"/>
      <c r="V313" s="9">
        <v>2</v>
      </c>
      <c r="W313" s="56">
        <f t="shared" si="188"/>
        <v>17</v>
      </c>
      <c r="X313" s="57">
        <f>W313/$W$319*100</f>
        <v>4.8433048433048427</v>
      </c>
    </row>
    <row r="314" spans="1:30" x14ac:dyDescent="0.2">
      <c r="A314" s="58" t="s">
        <v>20</v>
      </c>
      <c r="B314" s="61"/>
      <c r="C314" s="10"/>
      <c r="D314" s="10"/>
      <c r="E314" s="10"/>
      <c r="F314" s="10"/>
      <c r="G314" s="10"/>
      <c r="H314" s="10"/>
      <c r="I314" s="10"/>
      <c r="J314" s="9"/>
      <c r="K314" s="9"/>
      <c r="L314" s="9"/>
      <c r="M314" s="9"/>
      <c r="N314" s="9"/>
      <c r="O314" s="9">
        <v>1</v>
      </c>
      <c r="P314" s="10"/>
      <c r="Q314" s="9"/>
      <c r="R314" s="9"/>
      <c r="S314" s="9"/>
      <c r="T314" s="9"/>
      <c r="U314" s="9"/>
      <c r="V314" s="9"/>
      <c r="W314" s="56">
        <f t="shared" si="188"/>
        <v>1</v>
      </c>
      <c r="X314" s="57">
        <f t="shared" ref="X314:X317" si="192">W314/$W$319*100</f>
        <v>0.28490028490028491</v>
      </c>
    </row>
    <row r="315" spans="1:30" x14ac:dyDescent="0.2">
      <c r="A315" s="58" t="s">
        <v>81</v>
      </c>
      <c r="B315" s="59"/>
      <c r="C315" s="10"/>
      <c r="D315" s="10"/>
      <c r="E315" s="10"/>
      <c r="F315" s="10"/>
      <c r="G315" s="10"/>
      <c r="H315" s="10"/>
      <c r="I315" s="10">
        <v>2</v>
      </c>
      <c r="J315" s="9"/>
      <c r="K315" s="9"/>
      <c r="L315" s="9"/>
      <c r="M315" s="9"/>
      <c r="N315" s="9"/>
      <c r="O315" s="9"/>
      <c r="P315" s="10"/>
      <c r="Q315" s="9"/>
      <c r="R315" s="9"/>
      <c r="S315" s="9"/>
      <c r="T315" s="9"/>
      <c r="U315" s="9"/>
      <c r="V315" s="9"/>
      <c r="W315" s="56">
        <f t="shared" si="188"/>
        <v>2</v>
      </c>
      <c r="X315" s="57">
        <f t="shared" si="192"/>
        <v>0.56980056980056981</v>
      </c>
    </row>
    <row r="316" spans="1:30" x14ac:dyDescent="0.2">
      <c r="A316" s="58" t="s">
        <v>21</v>
      </c>
      <c r="B316" s="59"/>
      <c r="C316" s="10"/>
      <c r="D316" s="10"/>
      <c r="E316" s="10"/>
      <c r="F316" s="10"/>
      <c r="G316" s="10"/>
      <c r="H316" s="10"/>
      <c r="I316" s="10">
        <v>1</v>
      </c>
      <c r="J316" s="9"/>
      <c r="K316" s="9"/>
      <c r="L316" s="9">
        <v>2</v>
      </c>
      <c r="M316" s="9"/>
      <c r="N316" s="9"/>
      <c r="O316" s="9">
        <v>3</v>
      </c>
      <c r="P316" s="10"/>
      <c r="Q316" s="9"/>
      <c r="R316" s="9">
        <v>1</v>
      </c>
      <c r="S316" s="9">
        <v>3</v>
      </c>
      <c r="T316" s="9"/>
      <c r="U316" s="9">
        <v>4</v>
      </c>
      <c r="V316" s="9">
        <v>2</v>
      </c>
      <c r="W316" s="56">
        <f t="shared" si="188"/>
        <v>16</v>
      </c>
      <c r="X316" s="57">
        <f t="shared" si="192"/>
        <v>4.5584045584045585</v>
      </c>
    </row>
    <row r="317" spans="1:30" x14ac:dyDescent="0.2">
      <c r="A317" s="278" t="s">
        <v>22</v>
      </c>
      <c r="B317" s="291"/>
      <c r="C317" s="292"/>
      <c r="D317" s="292"/>
      <c r="E317" s="292"/>
      <c r="F317" s="292"/>
      <c r="G317" s="292"/>
      <c r="H317" s="292"/>
      <c r="I317" s="292"/>
      <c r="J317" s="293">
        <v>2</v>
      </c>
      <c r="K317" s="293">
        <v>1</v>
      </c>
      <c r="L317" s="293">
        <v>2</v>
      </c>
      <c r="M317" s="293"/>
      <c r="N317" s="293">
        <v>1</v>
      </c>
      <c r="O317" s="293">
        <v>1</v>
      </c>
      <c r="P317" s="292">
        <v>4</v>
      </c>
      <c r="Q317" s="293">
        <v>3</v>
      </c>
      <c r="R317" s="293">
        <v>1</v>
      </c>
      <c r="S317" s="293">
        <v>2</v>
      </c>
      <c r="T317" s="293"/>
      <c r="U317" s="293"/>
      <c r="V317" s="293"/>
      <c r="W317" s="56">
        <f t="shared" si="188"/>
        <v>17</v>
      </c>
      <c r="X317" s="57">
        <f t="shared" si="192"/>
        <v>4.8433048433048427</v>
      </c>
    </row>
    <row r="318" spans="1:30" ht="12" thickBot="1" x14ac:dyDescent="0.25">
      <c r="A318" s="62" t="s">
        <v>51</v>
      </c>
      <c r="B318" s="63"/>
      <c r="C318" s="64"/>
      <c r="D318" s="64"/>
      <c r="E318" s="64"/>
      <c r="F318" s="64"/>
      <c r="G318" s="64"/>
      <c r="H318" s="64"/>
      <c r="I318" s="64"/>
      <c r="J318" s="65"/>
      <c r="K318" s="65"/>
      <c r="L318" s="65"/>
      <c r="M318" s="65"/>
      <c r="N318" s="65"/>
      <c r="O318" s="65"/>
      <c r="P318" s="64">
        <v>2</v>
      </c>
      <c r="Q318" s="65"/>
      <c r="R318" s="65"/>
      <c r="S318" s="65"/>
      <c r="T318" s="65"/>
      <c r="U318" s="65"/>
      <c r="V318" s="65"/>
      <c r="W318" s="66">
        <f t="shared" si="188"/>
        <v>2</v>
      </c>
      <c r="X318" s="67">
        <f>W318/$W$319*100</f>
        <v>0.56980056980056981</v>
      </c>
    </row>
    <row r="319" spans="1:30" ht="12" thickTop="1" x14ac:dyDescent="0.2">
      <c r="A319" s="68" t="s">
        <v>4</v>
      </c>
      <c r="B319" s="69">
        <f t="shared" ref="B319:X319" si="193">SUM(B290:B318)</f>
        <v>0</v>
      </c>
      <c r="C319" s="70">
        <f t="shared" si="193"/>
        <v>0</v>
      </c>
      <c r="D319" s="70">
        <f>SUM(D290:D318)</f>
        <v>0</v>
      </c>
      <c r="E319" s="70">
        <f>SUM(E290:E318)</f>
        <v>0</v>
      </c>
      <c r="F319" s="70">
        <f t="shared" si="193"/>
        <v>0</v>
      </c>
      <c r="G319" s="70">
        <f t="shared" si="193"/>
        <v>0</v>
      </c>
      <c r="H319" s="70">
        <f t="shared" si="193"/>
        <v>6</v>
      </c>
      <c r="I319" s="70">
        <f t="shared" si="193"/>
        <v>44</v>
      </c>
      <c r="J319" s="70">
        <f t="shared" si="193"/>
        <v>8</v>
      </c>
      <c r="K319" s="70">
        <f t="shared" si="193"/>
        <v>14</v>
      </c>
      <c r="L319" s="70">
        <f t="shared" si="193"/>
        <v>15</v>
      </c>
      <c r="M319" s="70">
        <f t="shared" si="193"/>
        <v>15</v>
      </c>
      <c r="N319" s="70">
        <f t="shared" si="193"/>
        <v>18</v>
      </c>
      <c r="O319" s="70">
        <f t="shared" si="193"/>
        <v>14</v>
      </c>
      <c r="P319" s="70">
        <f t="shared" si="193"/>
        <v>28</v>
      </c>
      <c r="Q319" s="70">
        <f t="shared" si="193"/>
        <v>35</v>
      </c>
      <c r="R319" s="70">
        <f t="shared" si="193"/>
        <v>31</v>
      </c>
      <c r="S319" s="70">
        <f t="shared" si="193"/>
        <v>50</v>
      </c>
      <c r="T319" s="70">
        <f t="shared" si="193"/>
        <v>21</v>
      </c>
      <c r="U319" s="70">
        <f t="shared" si="193"/>
        <v>14</v>
      </c>
      <c r="V319" s="70">
        <f t="shared" si="193"/>
        <v>38</v>
      </c>
      <c r="W319" s="71">
        <f t="shared" si="193"/>
        <v>351</v>
      </c>
      <c r="X319" s="72">
        <f t="shared" si="193"/>
        <v>99.999999999999957</v>
      </c>
    </row>
  </sheetData>
  <sortState ref="Y303:Y331">
    <sortCondition ref="Y303:Y331"/>
  </sortState>
  <phoneticPr fontId="0" type="noConversion"/>
  <conditionalFormatting sqref="D223:J229 B49:J68">
    <cfRule type="cellIs" dxfId="59" priority="16" stopIfTrue="1" operator="equal">
      <formula>0</formula>
    </cfRule>
  </conditionalFormatting>
  <conditionalFormatting sqref="B233:J252">
    <cfRule type="cellIs" dxfId="58" priority="15" stopIfTrue="1" operator="equal">
      <formula>0</formula>
    </cfRule>
  </conditionalFormatting>
  <conditionalFormatting sqref="B223:C229">
    <cfRule type="cellIs" dxfId="57" priority="14" stopIfTrue="1" operator="equal">
      <formula>0</formula>
    </cfRule>
  </conditionalFormatting>
  <conditionalFormatting sqref="B118:J137">
    <cfRule type="cellIs" dxfId="56" priority="12" stopIfTrue="1" operator="equal">
      <formula>0</formula>
    </cfRule>
  </conditionalFormatting>
  <conditionalFormatting sqref="B187:J206">
    <cfRule type="cellIs" dxfId="55" priority="11" stopIfTrue="1" operator="equal">
      <formula>0</formula>
    </cfRule>
  </conditionalFormatting>
  <conditionalFormatting sqref="B164:J183">
    <cfRule type="cellIs" dxfId="54" priority="10" stopIfTrue="1" operator="equal">
      <formula>0</formula>
    </cfRule>
  </conditionalFormatting>
  <conditionalFormatting sqref="B141:J160">
    <cfRule type="cellIs" dxfId="53" priority="9" stopIfTrue="1" operator="equal">
      <formula>0</formula>
    </cfRule>
  </conditionalFormatting>
  <conditionalFormatting sqref="B69:J69">
    <cfRule type="cellIs" dxfId="52" priority="8" stopIfTrue="1" operator="equal">
      <formula>0</formula>
    </cfRule>
  </conditionalFormatting>
  <conditionalFormatting sqref="B138:J138">
    <cfRule type="cellIs" dxfId="51" priority="7" stopIfTrue="1" operator="equal">
      <formula>0</formula>
    </cfRule>
  </conditionalFormatting>
  <conditionalFormatting sqref="B161:J161">
    <cfRule type="cellIs" dxfId="50" priority="6" stopIfTrue="1" operator="equal">
      <formula>0</formula>
    </cfRule>
  </conditionalFormatting>
  <conditionalFormatting sqref="B184:J184">
    <cfRule type="cellIs" dxfId="49" priority="5" stopIfTrue="1" operator="equal">
      <formula>0</formula>
    </cfRule>
  </conditionalFormatting>
  <conditionalFormatting sqref="B207:J207">
    <cfRule type="cellIs" dxfId="48" priority="4" stopIfTrue="1" operator="equal">
      <formula>0</formula>
    </cfRule>
  </conditionalFormatting>
  <conditionalFormatting sqref="D230:J230">
    <cfRule type="cellIs" dxfId="47" priority="3" stopIfTrue="1" operator="equal">
      <formula>0</formula>
    </cfRule>
  </conditionalFormatting>
  <conditionalFormatting sqref="B230:C230">
    <cfRule type="cellIs" dxfId="46" priority="2" stopIfTrue="1" operator="equal">
      <formula>0</formula>
    </cfRule>
  </conditionalFormatting>
  <conditionalFormatting sqref="B253:J253">
    <cfRule type="cellIs" dxfId="45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6"/>
  <sheetViews>
    <sheetView zoomScaleNormal="100" workbookViewId="0">
      <selection activeCell="A4" sqref="A4"/>
    </sheetView>
  </sheetViews>
  <sheetFormatPr defaultRowHeight="12.75" x14ac:dyDescent="0.2"/>
  <cols>
    <col min="1" max="1" width="14" style="305" customWidth="1"/>
    <col min="2" max="9" width="9.28515625" style="305" customWidth="1"/>
    <col min="10" max="10" width="9.28515625" style="168" customWidth="1"/>
    <col min="11" max="23" width="9.28515625" style="305" customWidth="1"/>
    <col min="24" max="99" width="9.28515625" style="74" customWidth="1"/>
    <col min="100" max="16384" width="9.140625" style="74"/>
  </cols>
  <sheetData>
    <row r="1" spans="1:42" s="80" customFormat="1" ht="15.75" x14ac:dyDescent="0.25">
      <c r="A1" s="298" t="s">
        <v>61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300"/>
      <c r="O1" s="300"/>
      <c r="P1" s="300"/>
      <c r="Q1" s="300"/>
      <c r="R1" s="300"/>
      <c r="S1" s="300"/>
      <c r="T1" s="300"/>
      <c r="U1" s="300"/>
      <c r="V1" s="300"/>
      <c r="W1" s="300"/>
      <c r="AM1" s="81"/>
      <c r="AN1" s="81"/>
    </row>
    <row r="2" spans="1:42" ht="34.5" thickBot="1" x14ac:dyDescent="0.25">
      <c r="A2" s="205" t="s">
        <v>90</v>
      </c>
      <c r="B2" s="301" t="s">
        <v>25</v>
      </c>
      <c r="C2" s="301" t="s">
        <v>1</v>
      </c>
      <c r="D2" s="302" t="s">
        <v>103</v>
      </c>
      <c r="E2" s="301" t="s">
        <v>29</v>
      </c>
      <c r="F2" s="301" t="s">
        <v>80</v>
      </c>
      <c r="G2" s="301" t="s">
        <v>2</v>
      </c>
      <c r="H2" s="303" t="s">
        <v>0</v>
      </c>
      <c r="I2" s="301" t="s">
        <v>23</v>
      </c>
      <c r="J2" s="302" t="s">
        <v>37</v>
      </c>
      <c r="K2" s="304" t="s">
        <v>3</v>
      </c>
      <c r="N2" s="205" t="str">
        <f>A2</f>
        <v>Studijní pobyty Erasmus</v>
      </c>
      <c r="O2" s="303" t="str">
        <f>K2</f>
        <v>UJEP</v>
      </c>
      <c r="Q2" s="125" t="s">
        <v>90</v>
      </c>
      <c r="AL2" s="75"/>
      <c r="AM2" s="75"/>
    </row>
    <row r="3" spans="1:42" ht="12" thickTop="1" x14ac:dyDescent="0.2">
      <c r="A3" s="306" t="s">
        <v>40</v>
      </c>
      <c r="B3" s="307"/>
      <c r="C3" s="307"/>
      <c r="D3" s="308"/>
      <c r="E3" s="307"/>
      <c r="F3" s="307"/>
      <c r="G3" s="307"/>
      <c r="H3" s="309">
        <v>7</v>
      </c>
      <c r="I3" s="307"/>
      <c r="J3" s="308"/>
      <c r="K3" s="220">
        <f t="shared" ref="K3:K23" si="0">SUM(B3:J3)</f>
        <v>7</v>
      </c>
      <c r="N3" s="310" t="str">
        <f t="shared" ref="N3:N18" si="1">A3</f>
        <v>01/02</v>
      </c>
      <c r="O3" s="311">
        <f t="shared" ref="O3:O8" si="2">K3</f>
        <v>7</v>
      </c>
      <c r="AH3" s="76"/>
      <c r="AI3" s="76"/>
      <c r="AJ3" s="76"/>
      <c r="AK3" s="76"/>
      <c r="AL3" s="75"/>
      <c r="AM3" s="75"/>
      <c r="AN3" s="76"/>
    </row>
    <row r="4" spans="1:42" ht="11.25" x14ac:dyDescent="0.2">
      <c r="A4" s="312" t="s">
        <v>41</v>
      </c>
      <c r="B4" s="313"/>
      <c r="C4" s="313"/>
      <c r="D4" s="314"/>
      <c r="E4" s="313">
        <v>2</v>
      </c>
      <c r="F4" s="313"/>
      <c r="G4" s="313"/>
      <c r="H4" s="315">
        <v>5</v>
      </c>
      <c r="I4" s="313"/>
      <c r="J4" s="314"/>
      <c r="K4" s="255">
        <f t="shared" si="0"/>
        <v>7</v>
      </c>
      <c r="N4" s="316" t="str">
        <f t="shared" si="1"/>
        <v>02/03</v>
      </c>
      <c r="O4" s="317">
        <f t="shared" si="2"/>
        <v>7</v>
      </c>
      <c r="AG4" s="76"/>
      <c r="AH4" s="76"/>
      <c r="AI4" s="76"/>
      <c r="AJ4" s="76"/>
      <c r="AK4" s="76"/>
      <c r="AL4" s="75"/>
      <c r="AM4" s="75"/>
      <c r="AN4" s="76"/>
    </row>
    <row r="5" spans="1:42" ht="11.25" x14ac:dyDescent="0.2">
      <c r="A5" s="312" t="s">
        <v>42</v>
      </c>
      <c r="B5" s="313"/>
      <c r="C5" s="313"/>
      <c r="D5" s="314"/>
      <c r="E5" s="313">
        <v>2</v>
      </c>
      <c r="F5" s="313"/>
      <c r="G5" s="313"/>
      <c r="H5" s="315">
        <v>3</v>
      </c>
      <c r="I5" s="313"/>
      <c r="J5" s="314"/>
      <c r="K5" s="255">
        <f t="shared" si="0"/>
        <v>5</v>
      </c>
      <c r="N5" s="316" t="str">
        <f t="shared" si="1"/>
        <v>03/04</v>
      </c>
      <c r="O5" s="317">
        <f t="shared" si="2"/>
        <v>5</v>
      </c>
      <c r="AG5" s="76"/>
      <c r="AH5" s="76"/>
      <c r="AI5" s="76"/>
      <c r="AJ5" s="76"/>
      <c r="AK5" s="76"/>
      <c r="AL5" s="75"/>
      <c r="AM5" s="75"/>
      <c r="AN5" s="76"/>
      <c r="AP5" s="77"/>
    </row>
    <row r="6" spans="1:42" s="77" customFormat="1" ht="11.25" x14ac:dyDescent="0.2">
      <c r="A6" s="318" t="s">
        <v>43</v>
      </c>
      <c r="B6" s="319"/>
      <c r="C6" s="319">
        <v>2</v>
      </c>
      <c r="D6" s="320">
        <v>2</v>
      </c>
      <c r="E6" s="319">
        <v>3</v>
      </c>
      <c r="F6" s="319"/>
      <c r="G6" s="319"/>
      <c r="H6" s="321">
        <v>11</v>
      </c>
      <c r="I6" s="319"/>
      <c r="J6" s="320"/>
      <c r="K6" s="221">
        <f t="shared" si="0"/>
        <v>18</v>
      </c>
      <c r="L6" s="322"/>
      <c r="M6" s="322"/>
      <c r="N6" s="323" t="str">
        <f t="shared" si="1"/>
        <v>04/05</v>
      </c>
      <c r="O6" s="324">
        <f t="shared" si="2"/>
        <v>18</v>
      </c>
      <c r="P6" s="322"/>
      <c r="Q6" s="322"/>
      <c r="R6" s="322"/>
      <c r="S6" s="322"/>
      <c r="T6" s="322"/>
      <c r="U6" s="322"/>
      <c r="V6" s="322"/>
      <c r="W6" s="322"/>
      <c r="AG6" s="78"/>
      <c r="AH6" s="78"/>
      <c r="AI6" s="78"/>
      <c r="AJ6" s="78"/>
      <c r="AK6" s="78"/>
      <c r="AL6" s="75"/>
      <c r="AM6" s="75"/>
      <c r="AN6" s="78"/>
    </row>
    <row r="7" spans="1:42" s="77" customFormat="1" ht="11.25" x14ac:dyDescent="0.2">
      <c r="A7" s="318" t="s">
        <v>44</v>
      </c>
      <c r="B7" s="319">
        <v>6</v>
      </c>
      <c r="C7" s="319">
        <v>10</v>
      </c>
      <c r="D7" s="319"/>
      <c r="E7" s="319">
        <v>7</v>
      </c>
      <c r="F7" s="319">
        <v>4</v>
      </c>
      <c r="G7" s="319">
        <v>1</v>
      </c>
      <c r="H7" s="321">
        <v>5</v>
      </c>
      <c r="I7" s="319">
        <v>5</v>
      </c>
      <c r="J7" s="320"/>
      <c r="K7" s="221">
        <f t="shared" si="0"/>
        <v>38</v>
      </c>
      <c r="L7" s="322"/>
      <c r="M7" s="322"/>
      <c r="N7" s="323" t="str">
        <f t="shared" si="1"/>
        <v>05/06</v>
      </c>
      <c r="O7" s="324">
        <f t="shared" si="2"/>
        <v>38</v>
      </c>
      <c r="P7" s="322"/>
      <c r="Q7" s="322"/>
      <c r="R7" s="322"/>
      <c r="S7" s="322"/>
      <c r="T7" s="322"/>
      <c r="U7" s="322"/>
      <c r="V7" s="322"/>
      <c r="W7" s="322"/>
      <c r="AG7" s="75"/>
      <c r="AH7" s="75"/>
      <c r="AI7" s="75"/>
      <c r="AJ7" s="75"/>
      <c r="AK7" s="75"/>
      <c r="AL7" s="75"/>
      <c r="AM7" s="75"/>
      <c r="AN7" s="75"/>
    </row>
    <row r="8" spans="1:42" s="77" customFormat="1" ht="11.25" x14ac:dyDescent="0.2">
      <c r="A8" s="318" t="s">
        <v>46</v>
      </c>
      <c r="B8" s="319">
        <v>6</v>
      </c>
      <c r="C8" s="319">
        <v>3</v>
      </c>
      <c r="D8" s="319">
        <v>3</v>
      </c>
      <c r="E8" s="319">
        <v>13</v>
      </c>
      <c r="F8" s="319">
        <v>1</v>
      </c>
      <c r="G8" s="319">
        <v>4</v>
      </c>
      <c r="H8" s="321">
        <v>9</v>
      </c>
      <c r="I8" s="319">
        <v>4</v>
      </c>
      <c r="J8" s="320"/>
      <c r="K8" s="221">
        <f t="shared" si="0"/>
        <v>43</v>
      </c>
      <c r="L8" s="322"/>
      <c r="M8" s="322"/>
      <c r="N8" s="323" t="str">
        <f t="shared" si="1"/>
        <v>06/07</v>
      </c>
      <c r="O8" s="324">
        <f t="shared" si="2"/>
        <v>43</v>
      </c>
      <c r="P8" s="322"/>
      <c r="Q8" s="322"/>
      <c r="R8" s="322"/>
      <c r="S8" s="322"/>
      <c r="T8" s="322"/>
      <c r="U8" s="322"/>
      <c r="V8" s="322"/>
      <c r="W8" s="322"/>
      <c r="AG8" s="75"/>
      <c r="AH8" s="75"/>
      <c r="AI8" s="75"/>
      <c r="AJ8" s="75"/>
      <c r="AK8" s="75"/>
      <c r="AL8" s="75"/>
      <c r="AM8" s="75"/>
      <c r="AN8" s="75"/>
    </row>
    <row r="9" spans="1:42" s="77" customFormat="1" ht="11.25" x14ac:dyDescent="0.2">
      <c r="A9" s="318" t="s">
        <v>45</v>
      </c>
      <c r="B9" s="319">
        <v>14</v>
      </c>
      <c r="C9" s="319">
        <v>5</v>
      </c>
      <c r="D9" s="319">
        <v>4</v>
      </c>
      <c r="E9" s="319">
        <v>9</v>
      </c>
      <c r="F9" s="319">
        <v>1</v>
      </c>
      <c r="G9" s="319">
        <v>2</v>
      </c>
      <c r="H9" s="321">
        <v>15</v>
      </c>
      <c r="I9" s="319">
        <v>7</v>
      </c>
      <c r="J9" s="320"/>
      <c r="K9" s="221">
        <f t="shared" si="0"/>
        <v>57</v>
      </c>
      <c r="L9" s="322"/>
      <c r="M9" s="322"/>
      <c r="N9" s="323" t="str">
        <f t="shared" si="1"/>
        <v>07/08</v>
      </c>
      <c r="O9" s="324">
        <f t="shared" ref="O9:O14" si="3">K9</f>
        <v>57</v>
      </c>
      <c r="P9" s="322"/>
      <c r="Q9" s="322"/>
      <c r="R9" s="322"/>
      <c r="S9" s="322"/>
      <c r="T9" s="322"/>
      <c r="U9" s="322"/>
      <c r="V9" s="322"/>
      <c r="W9" s="322"/>
      <c r="AI9" s="78"/>
      <c r="AJ9" s="78"/>
      <c r="AK9" s="78"/>
      <c r="AL9" s="78"/>
      <c r="AM9" s="78"/>
      <c r="AN9" s="78"/>
      <c r="AP9" s="74"/>
    </row>
    <row r="10" spans="1:42" ht="11.25" x14ac:dyDescent="0.2">
      <c r="A10" s="318" t="s">
        <v>47</v>
      </c>
      <c r="B10" s="319">
        <v>11</v>
      </c>
      <c r="C10" s="319">
        <v>4</v>
      </c>
      <c r="D10" s="319">
        <v>7</v>
      </c>
      <c r="E10" s="319">
        <v>9</v>
      </c>
      <c r="F10" s="319">
        <v>1</v>
      </c>
      <c r="G10" s="319">
        <v>6</v>
      </c>
      <c r="H10" s="321">
        <v>17</v>
      </c>
      <c r="I10" s="319">
        <v>10</v>
      </c>
      <c r="J10" s="320"/>
      <c r="K10" s="221">
        <f t="shared" si="0"/>
        <v>65</v>
      </c>
      <c r="L10" s="322"/>
      <c r="M10" s="322"/>
      <c r="N10" s="323" t="str">
        <f t="shared" si="1"/>
        <v>08/09</v>
      </c>
      <c r="O10" s="324">
        <f t="shared" si="3"/>
        <v>65</v>
      </c>
    </row>
    <row r="11" spans="1:42" ht="11.25" x14ac:dyDescent="0.2">
      <c r="A11" s="318" t="s">
        <v>49</v>
      </c>
      <c r="B11" s="319">
        <v>14</v>
      </c>
      <c r="C11" s="319">
        <v>7</v>
      </c>
      <c r="D11" s="319">
        <v>1</v>
      </c>
      <c r="E11" s="319">
        <v>15</v>
      </c>
      <c r="F11" s="319"/>
      <c r="G11" s="319">
        <v>16</v>
      </c>
      <c r="H11" s="321">
        <v>20</v>
      </c>
      <c r="I11" s="319">
        <v>6</v>
      </c>
      <c r="J11" s="320"/>
      <c r="K11" s="221">
        <f t="shared" si="0"/>
        <v>79</v>
      </c>
      <c r="L11" s="322"/>
      <c r="M11" s="322"/>
      <c r="N11" s="323" t="str">
        <f t="shared" si="1"/>
        <v>09/10</v>
      </c>
      <c r="O11" s="324">
        <f t="shared" si="3"/>
        <v>79</v>
      </c>
    </row>
    <row r="12" spans="1:42" ht="11.25" x14ac:dyDescent="0.2">
      <c r="A12" s="325" t="s">
        <v>53</v>
      </c>
      <c r="B12" s="319">
        <v>11</v>
      </c>
      <c r="C12" s="319">
        <v>15</v>
      </c>
      <c r="D12" s="319">
        <v>1</v>
      </c>
      <c r="E12" s="319">
        <v>10</v>
      </c>
      <c r="F12" s="319">
        <v>1</v>
      </c>
      <c r="G12" s="319">
        <v>30</v>
      </c>
      <c r="H12" s="321">
        <v>33</v>
      </c>
      <c r="I12" s="319">
        <v>7</v>
      </c>
      <c r="J12" s="320"/>
      <c r="K12" s="221">
        <f t="shared" si="0"/>
        <v>108</v>
      </c>
      <c r="L12" s="322"/>
      <c r="M12" s="322"/>
      <c r="N12" s="326" t="str">
        <f t="shared" si="1"/>
        <v>10/11</v>
      </c>
      <c r="O12" s="324">
        <f t="shared" si="3"/>
        <v>108</v>
      </c>
    </row>
    <row r="13" spans="1:42" ht="11.25" x14ac:dyDescent="0.2">
      <c r="A13" s="325" t="s">
        <v>58</v>
      </c>
      <c r="B13" s="319"/>
      <c r="C13" s="319">
        <v>19</v>
      </c>
      <c r="D13" s="319">
        <v>5</v>
      </c>
      <c r="E13" s="319">
        <v>20</v>
      </c>
      <c r="F13" s="319">
        <v>2</v>
      </c>
      <c r="G13" s="319">
        <v>24</v>
      </c>
      <c r="H13" s="321">
        <v>20</v>
      </c>
      <c r="I13" s="319">
        <v>6</v>
      </c>
      <c r="J13" s="320"/>
      <c r="K13" s="221">
        <f t="shared" si="0"/>
        <v>96</v>
      </c>
      <c r="L13" s="322"/>
      <c r="M13" s="322"/>
      <c r="N13" s="326" t="str">
        <f t="shared" si="1"/>
        <v>11/12</v>
      </c>
      <c r="O13" s="324">
        <f t="shared" si="3"/>
        <v>96</v>
      </c>
    </row>
    <row r="14" spans="1:42" ht="11.25" x14ac:dyDescent="0.2">
      <c r="A14" s="325" t="s">
        <v>79</v>
      </c>
      <c r="B14" s="319">
        <v>4</v>
      </c>
      <c r="C14" s="319">
        <v>19</v>
      </c>
      <c r="D14" s="319">
        <v>4</v>
      </c>
      <c r="E14" s="319">
        <v>14</v>
      </c>
      <c r="F14" s="319"/>
      <c r="G14" s="319">
        <v>25</v>
      </c>
      <c r="H14" s="321">
        <v>17</v>
      </c>
      <c r="I14" s="319">
        <v>6</v>
      </c>
      <c r="J14" s="320"/>
      <c r="K14" s="221">
        <f t="shared" si="0"/>
        <v>89</v>
      </c>
      <c r="L14" s="322"/>
      <c r="M14" s="322"/>
      <c r="N14" s="326" t="str">
        <f t="shared" si="1"/>
        <v>12/13</v>
      </c>
      <c r="O14" s="324">
        <f t="shared" si="3"/>
        <v>89</v>
      </c>
    </row>
    <row r="15" spans="1:42" ht="11.25" x14ac:dyDescent="0.2">
      <c r="A15" s="325" t="s">
        <v>83</v>
      </c>
      <c r="B15" s="319">
        <v>5</v>
      </c>
      <c r="C15" s="319">
        <v>31</v>
      </c>
      <c r="D15" s="319">
        <v>5</v>
      </c>
      <c r="E15" s="319">
        <v>17</v>
      </c>
      <c r="F15" s="319">
        <v>4</v>
      </c>
      <c r="G15" s="319">
        <v>30</v>
      </c>
      <c r="H15" s="321">
        <v>21</v>
      </c>
      <c r="I15" s="319">
        <v>1</v>
      </c>
      <c r="J15" s="320"/>
      <c r="K15" s="221">
        <f t="shared" si="0"/>
        <v>114</v>
      </c>
      <c r="L15" s="322"/>
      <c r="M15" s="322"/>
      <c r="N15" s="326" t="str">
        <f t="shared" si="1"/>
        <v>13/14</v>
      </c>
      <c r="O15" s="324">
        <f t="shared" ref="O15:O18" si="4">K15</f>
        <v>114</v>
      </c>
    </row>
    <row r="16" spans="1:42" ht="11.25" x14ac:dyDescent="0.2">
      <c r="A16" s="325" t="s">
        <v>86</v>
      </c>
      <c r="B16" s="319">
        <v>4</v>
      </c>
      <c r="C16" s="319">
        <v>24</v>
      </c>
      <c r="D16" s="319">
        <v>15</v>
      </c>
      <c r="E16" s="319">
        <v>15</v>
      </c>
      <c r="F16" s="319">
        <v>5</v>
      </c>
      <c r="G16" s="319">
        <v>22</v>
      </c>
      <c r="H16" s="321">
        <v>28</v>
      </c>
      <c r="I16" s="319">
        <v>3</v>
      </c>
      <c r="J16" s="320"/>
      <c r="K16" s="221">
        <f t="shared" si="0"/>
        <v>116</v>
      </c>
      <c r="L16" s="322"/>
      <c r="M16" s="322"/>
      <c r="N16" s="326" t="str">
        <f t="shared" si="1"/>
        <v>14/15</v>
      </c>
      <c r="O16" s="324">
        <f t="shared" si="4"/>
        <v>116</v>
      </c>
    </row>
    <row r="17" spans="1:17" ht="11.25" x14ac:dyDescent="0.2">
      <c r="A17" s="325" t="s">
        <v>88</v>
      </c>
      <c r="B17" s="319">
        <v>11</v>
      </c>
      <c r="C17" s="319">
        <v>30</v>
      </c>
      <c r="D17" s="319">
        <v>21</v>
      </c>
      <c r="E17" s="319">
        <v>18</v>
      </c>
      <c r="F17" s="319"/>
      <c r="G17" s="319">
        <v>23</v>
      </c>
      <c r="H17" s="321">
        <v>27</v>
      </c>
      <c r="I17" s="319">
        <v>6</v>
      </c>
      <c r="J17" s="320"/>
      <c r="K17" s="221">
        <f t="shared" si="0"/>
        <v>136</v>
      </c>
      <c r="L17" s="322"/>
      <c r="M17" s="322"/>
      <c r="N17" s="326" t="str">
        <f t="shared" si="1"/>
        <v>15/16</v>
      </c>
      <c r="O17" s="324">
        <f t="shared" si="4"/>
        <v>136</v>
      </c>
    </row>
    <row r="18" spans="1:17" ht="11.25" x14ac:dyDescent="0.2">
      <c r="A18" s="325" t="s">
        <v>98</v>
      </c>
      <c r="B18" s="319">
        <v>10</v>
      </c>
      <c r="C18" s="319">
        <v>25</v>
      </c>
      <c r="D18" s="319">
        <v>9</v>
      </c>
      <c r="E18" s="319">
        <v>17</v>
      </c>
      <c r="F18" s="319">
        <v>12</v>
      </c>
      <c r="G18" s="319">
        <v>30</v>
      </c>
      <c r="H18" s="321">
        <v>29</v>
      </c>
      <c r="I18" s="319">
        <v>4</v>
      </c>
      <c r="J18" s="320"/>
      <c r="K18" s="221">
        <f t="shared" si="0"/>
        <v>136</v>
      </c>
      <c r="L18" s="322"/>
      <c r="M18" s="322"/>
      <c r="N18" s="326" t="str">
        <f t="shared" si="1"/>
        <v>16/17</v>
      </c>
      <c r="O18" s="324">
        <f t="shared" si="4"/>
        <v>136</v>
      </c>
    </row>
    <row r="19" spans="1:17" ht="11.25" x14ac:dyDescent="0.2">
      <c r="A19" s="325" t="s">
        <v>102</v>
      </c>
      <c r="B19" s="319">
        <v>8</v>
      </c>
      <c r="C19" s="319">
        <v>28</v>
      </c>
      <c r="D19" s="319">
        <v>10</v>
      </c>
      <c r="E19" s="319">
        <v>39</v>
      </c>
      <c r="F19" s="319">
        <v>5</v>
      </c>
      <c r="G19" s="319">
        <v>19</v>
      </c>
      <c r="H19" s="321">
        <v>31</v>
      </c>
      <c r="I19" s="319">
        <v>7</v>
      </c>
      <c r="J19" s="320"/>
      <c r="K19" s="221">
        <f t="shared" si="0"/>
        <v>147</v>
      </c>
      <c r="L19" s="322"/>
      <c r="M19" s="322"/>
      <c r="N19" s="326" t="str">
        <f t="shared" ref="N19:N23" si="5">A19</f>
        <v>17/18</v>
      </c>
      <c r="O19" s="324">
        <f t="shared" ref="O19:O23" si="6">K19</f>
        <v>147</v>
      </c>
    </row>
    <row r="20" spans="1:17" ht="11.25" x14ac:dyDescent="0.2">
      <c r="A20" s="325" t="s">
        <v>104</v>
      </c>
      <c r="B20" s="319">
        <v>8</v>
      </c>
      <c r="C20" s="319">
        <v>20</v>
      </c>
      <c r="D20" s="319">
        <v>12</v>
      </c>
      <c r="E20" s="319">
        <v>11</v>
      </c>
      <c r="F20" s="319">
        <v>2</v>
      </c>
      <c r="G20" s="319">
        <v>19</v>
      </c>
      <c r="H20" s="321">
        <v>28</v>
      </c>
      <c r="I20" s="319">
        <v>8</v>
      </c>
      <c r="J20" s="320"/>
      <c r="K20" s="221">
        <f t="shared" si="0"/>
        <v>108</v>
      </c>
      <c r="L20" s="322"/>
      <c r="M20" s="322"/>
      <c r="N20" s="326" t="str">
        <f t="shared" si="5"/>
        <v>18/19</v>
      </c>
      <c r="O20" s="324">
        <f t="shared" si="6"/>
        <v>108</v>
      </c>
    </row>
    <row r="21" spans="1:17" ht="11.25" x14ac:dyDescent="0.2">
      <c r="A21" s="325" t="s">
        <v>106</v>
      </c>
      <c r="B21" s="319">
        <v>8</v>
      </c>
      <c r="C21" s="319">
        <v>17</v>
      </c>
      <c r="D21" s="319">
        <v>4</v>
      </c>
      <c r="E21" s="319">
        <v>23</v>
      </c>
      <c r="F21" s="319"/>
      <c r="G21" s="319">
        <v>7</v>
      </c>
      <c r="H21" s="321">
        <v>29</v>
      </c>
      <c r="I21" s="319"/>
      <c r="J21" s="320"/>
      <c r="K21" s="221">
        <f t="shared" si="0"/>
        <v>88</v>
      </c>
      <c r="L21" s="322"/>
      <c r="M21" s="322"/>
      <c r="N21" s="326" t="str">
        <f t="shared" si="5"/>
        <v>19/20</v>
      </c>
      <c r="O21" s="324">
        <f t="shared" si="6"/>
        <v>88</v>
      </c>
    </row>
    <row r="22" spans="1:17" ht="11.25" x14ac:dyDescent="0.2">
      <c r="A22" s="325" t="s">
        <v>113</v>
      </c>
      <c r="B22" s="319">
        <v>1</v>
      </c>
      <c r="C22" s="319">
        <v>10</v>
      </c>
      <c r="D22" s="319">
        <v>10</v>
      </c>
      <c r="E22" s="319">
        <v>7</v>
      </c>
      <c r="F22" s="319"/>
      <c r="G22" s="319">
        <v>8</v>
      </c>
      <c r="H22" s="321">
        <v>17</v>
      </c>
      <c r="I22" s="319">
        <v>2</v>
      </c>
      <c r="J22" s="320"/>
      <c r="K22" s="221">
        <f t="shared" si="0"/>
        <v>55</v>
      </c>
      <c r="L22" s="322"/>
      <c r="M22" s="322"/>
      <c r="N22" s="326" t="str">
        <f t="shared" si="5"/>
        <v>20/21</v>
      </c>
      <c r="O22" s="324">
        <f t="shared" si="6"/>
        <v>55</v>
      </c>
    </row>
    <row r="23" spans="1:17" ht="11.25" x14ac:dyDescent="0.2">
      <c r="A23" s="327" t="s">
        <v>114</v>
      </c>
      <c r="B23" s="328">
        <v>4</v>
      </c>
      <c r="C23" s="328">
        <v>12</v>
      </c>
      <c r="D23" s="328">
        <v>7</v>
      </c>
      <c r="E23" s="328">
        <v>5</v>
      </c>
      <c r="F23" s="328"/>
      <c r="G23" s="328">
        <v>13</v>
      </c>
      <c r="H23" s="329">
        <v>24</v>
      </c>
      <c r="I23" s="328">
        <v>4</v>
      </c>
      <c r="J23" s="330"/>
      <c r="K23" s="331">
        <f t="shared" si="0"/>
        <v>69</v>
      </c>
      <c r="N23" s="332" t="str">
        <f t="shared" si="5"/>
        <v>21/22</v>
      </c>
      <c r="O23" s="333">
        <f t="shared" si="6"/>
        <v>69</v>
      </c>
    </row>
    <row r="24" spans="1:17" ht="11.25" x14ac:dyDescent="0.2">
      <c r="A24" s="334"/>
      <c r="B24" s="335"/>
      <c r="C24" s="335"/>
      <c r="D24" s="335"/>
      <c r="E24" s="335"/>
      <c r="F24" s="335"/>
      <c r="G24" s="335"/>
      <c r="H24" s="335"/>
      <c r="I24" s="335"/>
      <c r="J24" s="335"/>
      <c r="K24" s="336"/>
      <c r="N24" s="336"/>
      <c r="O24" s="336"/>
    </row>
    <row r="25" spans="1:17" ht="34.5" thickBot="1" x14ac:dyDescent="0.25">
      <c r="A25" s="205" t="s">
        <v>91</v>
      </c>
      <c r="B25" s="301" t="s">
        <v>25</v>
      </c>
      <c r="C25" s="301" t="s">
        <v>1</v>
      </c>
      <c r="D25" s="302" t="s">
        <v>103</v>
      </c>
      <c r="E25" s="301" t="s">
        <v>29</v>
      </c>
      <c r="F25" s="301" t="s">
        <v>80</v>
      </c>
      <c r="G25" s="301" t="s">
        <v>2</v>
      </c>
      <c r="H25" s="303" t="s">
        <v>0</v>
      </c>
      <c r="I25" s="301" t="s">
        <v>23</v>
      </c>
      <c r="J25" s="302" t="s">
        <v>37</v>
      </c>
      <c r="K25" s="304" t="s">
        <v>3</v>
      </c>
      <c r="N25" s="205" t="str">
        <f>A25</f>
        <v>Praktické stáže Erasmus</v>
      </c>
      <c r="O25" s="303" t="str">
        <f>K25</f>
        <v>UJEP</v>
      </c>
      <c r="Q25" s="125" t="s">
        <v>91</v>
      </c>
    </row>
    <row r="26" spans="1:17" ht="12" thickTop="1" x14ac:dyDescent="0.2">
      <c r="A26" s="306" t="s">
        <v>40</v>
      </c>
      <c r="B26" s="307"/>
      <c r="C26" s="307"/>
      <c r="D26" s="308"/>
      <c r="E26" s="307"/>
      <c r="F26" s="307"/>
      <c r="G26" s="307"/>
      <c r="H26" s="309"/>
      <c r="I26" s="307"/>
      <c r="J26" s="308"/>
      <c r="K26" s="220">
        <f t="shared" ref="K26:K46" si="7">SUM(B26:J26)</f>
        <v>0</v>
      </c>
      <c r="N26" s="310" t="str">
        <f t="shared" ref="N26:N41" si="8">A26</f>
        <v>01/02</v>
      </c>
      <c r="O26" s="311">
        <f t="shared" ref="O26:O31" si="9">K26</f>
        <v>0</v>
      </c>
    </row>
    <row r="27" spans="1:17" ht="11.25" x14ac:dyDescent="0.2">
      <c r="A27" s="312" t="s">
        <v>41</v>
      </c>
      <c r="B27" s="313"/>
      <c r="C27" s="313"/>
      <c r="D27" s="314"/>
      <c r="E27" s="313"/>
      <c r="F27" s="313"/>
      <c r="G27" s="313"/>
      <c r="H27" s="315"/>
      <c r="I27" s="313"/>
      <c r="J27" s="314"/>
      <c r="K27" s="255">
        <f t="shared" si="7"/>
        <v>0</v>
      </c>
      <c r="N27" s="316" t="str">
        <f t="shared" si="8"/>
        <v>02/03</v>
      </c>
      <c r="O27" s="317">
        <f t="shared" si="9"/>
        <v>0</v>
      </c>
    </row>
    <row r="28" spans="1:17" ht="11.25" x14ac:dyDescent="0.2">
      <c r="A28" s="312" t="s">
        <v>42</v>
      </c>
      <c r="B28" s="313"/>
      <c r="C28" s="313"/>
      <c r="D28" s="314"/>
      <c r="E28" s="313"/>
      <c r="F28" s="313"/>
      <c r="G28" s="313"/>
      <c r="H28" s="315"/>
      <c r="I28" s="313"/>
      <c r="J28" s="314"/>
      <c r="K28" s="255">
        <f t="shared" si="7"/>
        <v>0</v>
      </c>
      <c r="N28" s="316" t="str">
        <f t="shared" si="8"/>
        <v>03/04</v>
      </c>
      <c r="O28" s="317">
        <f t="shared" si="9"/>
        <v>0</v>
      </c>
    </row>
    <row r="29" spans="1:17" ht="11.25" x14ac:dyDescent="0.2">
      <c r="A29" s="318" t="s">
        <v>43</v>
      </c>
      <c r="B29" s="319"/>
      <c r="C29" s="319"/>
      <c r="D29" s="320"/>
      <c r="E29" s="319"/>
      <c r="F29" s="319"/>
      <c r="G29" s="319"/>
      <c r="H29" s="321"/>
      <c r="I29" s="319"/>
      <c r="J29" s="320"/>
      <c r="K29" s="221">
        <f t="shared" si="7"/>
        <v>0</v>
      </c>
      <c r="L29" s="322"/>
      <c r="M29" s="322"/>
      <c r="N29" s="316" t="str">
        <f t="shared" si="8"/>
        <v>04/05</v>
      </c>
      <c r="O29" s="324">
        <f t="shared" si="9"/>
        <v>0</v>
      </c>
    </row>
    <row r="30" spans="1:17" ht="11.25" x14ac:dyDescent="0.2">
      <c r="A30" s="318" t="s">
        <v>44</v>
      </c>
      <c r="B30" s="319"/>
      <c r="C30" s="319"/>
      <c r="D30" s="319"/>
      <c r="E30" s="319"/>
      <c r="F30" s="319"/>
      <c r="G30" s="319"/>
      <c r="H30" s="321"/>
      <c r="I30" s="319"/>
      <c r="J30" s="320"/>
      <c r="K30" s="221">
        <f t="shared" si="7"/>
        <v>0</v>
      </c>
      <c r="L30" s="322"/>
      <c r="M30" s="322"/>
      <c r="N30" s="316" t="str">
        <f t="shared" si="8"/>
        <v>05/06</v>
      </c>
      <c r="O30" s="324">
        <f t="shared" si="9"/>
        <v>0</v>
      </c>
    </row>
    <row r="31" spans="1:17" ht="11.25" x14ac:dyDescent="0.2">
      <c r="A31" s="318" t="s">
        <v>46</v>
      </c>
      <c r="B31" s="319"/>
      <c r="C31" s="319"/>
      <c r="D31" s="319"/>
      <c r="E31" s="319"/>
      <c r="F31" s="319"/>
      <c r="G31" s="319"/>
      <c r="H31" s="321"/>
      <c r="I31" s="319"/>
      <c r="J31" s="320"/>
      <c r="K31" s="221">
        <f t="shared" si="7"/>
        <v>0</v>
      </c>
      <c r="L31" s="322"/>
      <c r="M31" s="322"/>
      <c r="N31" s="316" t="str">
        <f t="shared" si="8"/>
        <v>06/07</v>
      </c>
      <c r="O31" s="324">
        <f t="shared" si="9"/>
        <v>0</v>
      </c>
    </row>
    <row r="32" spans="1:17" ht="11.25" x14ac:dyDescent="0.2">
      <c r="A32" s="318" t="s">
        <v>45</v>
      </c>
      <c r="B32" s="319"/>
      <c r="C32" s="319"/>
      <c r="D32" s="319"/>
      <c r="E32" s="319"/>
      <c r="F32" s="319"/>
      <c r="G32" s="319"/>
      <c r="H32" s="321"/>
      <c r="I32" s="319"/>
      <c r="J32" s="320"/>
      <c r="K32" s="221">
        <f t="shared" si="7"/>
        <v>0</v>
      </c>
      <c r="L32" s="322"/>
      <c r="M32" s="322"/>
      <c r="N32" s="316" t="str">
        <f t="shared" si="8"/>
        <v>07/08</v>
      </c>
      <c r="O32" s="324">
        <f t="shared" ref="O32:O38" si="10">K32</f>
        <v>0</v>
      </c>
    </row>
    <row r="33" spans="1:21" ht="11.25" x14ac:dyDescent="0.2">
      <c r="A33" s="318" t="s">
        <v>47</v>
      </c>
      <c r="B33" s="319"/>
      <c r="C33" s="319"/>
      <c r="D33" s="319"/>
      <c r="E33" s="319"/>
      <c r="F33" s="319"/>
      <c r="G33" s="319"/>
      <c r="H33" s="321"/>
      <c r="I33" s="319"/>
      <c r="J33" s="320"/>
      <c r="K33" s="221">
        <f t="shared" si="7"/>
        <v>0</v>
      </c>
      <c r="L33" s="322"/>
      <c r="M33" s="322"/>
      <c r="N33" s="316" t="str">
        <f t="shared" si="8"/>
        <v>08/09</v>
      </c>
      <c r="O33" s="324">
        <f t="shared" si="10"/>
        <v>0</v>
      </c>
    </row>
    <row r="34" spans="1:21" ht="11.25" x14ac:dyDescent="0.2">
      <c r="A34" s="318" t="s">
        <v>49</v>
      </c>
      <c r="B34" s="319"/>
      <c r="C34" s="319"/>
      <c r="D34" s="319"/>
      <c r="E34" s="319"/>
      <c r="F34" s="319"/>
      <c r="G34" s="319"/>
      <c r="H34" s="321"/>
      <c r="I34" s="319"/>
      <c r="J34" s="320"/>
      <c r="K34" s="221">
        <f t="shared" si="7"/>
        <v>0</v>
      </c>
      <c r="L34" s="322"/>
      <c r="M34" s="322"/>
      <c r="N34" s="316" t="str">
        <f t="shared" si="8"/>
        <v>09/10</v>
      </c>
      <c r="O34" s="324">
        <f t="shared" si="10"/>
        <v>0</v>
      </c>
    </row>
    <row r="35" spans="1:21" ht="11.25" x14ac:dyDescent="0.2">
      <c r="A35" s="325" t="s">
        <v>53</v>
      </c>
      <c r="B35" s="319">
        <v>1</v>
      </c>
      <c r="C35" s="319"/>
      <c r="D35" s="319"/>
      <c r="E35" s="319"/>
      <c r="F35" s="319"/>
      <c r="G35" s="319"/>
      <c r="H35" s="321"/>
      <c r="I35" s="319"/>
      <c r="J35" s="320"/>
      <c r="K35" s="221">
        <f t="shared" si="7"/>
        <v>1</v>
      </c>
      <c r="L35" s="322"/>
      <c r="M35" s="322"/>
      <c r="N35" s="316" t="str">
        <f t="shared" si="8"/>
        <v>10/11</v>
      </c>
      <c r="O35" s="221">
        <f t="shared" si="10"/>
        <v>1</v>
      </c>
    </row>
    <row r="36" spans="1:21" ht="11.25" x14ac:dyDescent="0.2">
      <c r="A36" s="325" t="s">
        <v>58</v>
      </c>
      <c r="B36" s="319">
        <v>1</v>
      </c>
      <c r="C36" s="319"/>
      <c r="D36" s="319"/>
      <c r="E36" s="319"/>
      <c r="F36" s="319"/>
      <c r="G36" s="319">
        <v>2</v>
      </c>
      <c r="H36" s="321"/>
      <c r="I36" s="319"/>
      <c r="J36" s="320"/>
      <c r="K36" s="221">
        <f t="shared" si="7"/>
        <v>3</v>
      </c>
      <c r="L36" s="322"/>
      <c r="M36" s="322"/>
      <c r="N36" s="316" t="str">
        <f t="shared" si="8"/>
        <v>11/12</v>
      </c>
      <c r="O36" s="221">
        <f t="shared" si="10"/>
        <v>3</v>
      </c>
    </row>
    <row r="37" spans="1:21" ht="11.25" x14ac:dyDescent="0.2">
      <c r="A37" s="325" t="s">
        <v>79</v>
      </c>
      <c r="B37" s="319"/>
      <c r="C37" s="319"/>
      <c r="D37" s="319"/>
      <c r="E37" s="319"/>
      <c r="F37" s="319"/>
      <c r="G37" s="319"/>
      <c r="H37" s="321"/>
      <c r="I37" s="319"/>
      <c r="J37" s="320"/>
      <c r="K37" s="221">
        <f t="shared" si="7"/>
        <v>0</v>
      </c>
      <c r="L37" s="322"/>
      <c r="M37" s="322"/>
      <c r="N37" s="316" t="str">
        <f t="shared" si="8"/>
        <v>12/13</v>
      </c>
      <c r="O37" s="221">
        <f t="shared" si="10"/>
        <v>0</v>
      </c>
    </row>
    <row r="38" spans="1:21" ht="11.25" x14ac:dyDescent="0.2">
      <c r="A38" s="325" t="s">
        <v>83</v>
      </c>
      <c r="B38" s="319"/>
      <c r="C38" s="319"/>
      <c r="D38" s="319"/>
      <c r="E38" s="319"/>
      <c r="F38" s="319"/>
      <c r="G38" s="319"/>
      <c r="H38" s="321">
        <v>1</v>
      </c>
      <c r="I38" s="319"/>
      <c r="J38" s="320"/>
      <c r="K38" s="221">
        <f t="shared" si="7"/>
        <v>1</v>
      </c>
      <c r="L38" s="322"/>
      <c r="M38" s="322"/>
      <c r="N38" s="316" t="str">
        <f t="shared" si="8"/>
        <v>13/14</v>
      </c>
      <c r="O38" s="221">
        <f t="shared" si="10"/>
        <v>1</v>
      </c>
    </row>
    <row r="39" spans="1:21" ht="11.25" x14ac:dyDescent="0.2">
      <c r="A39" s="325" t="s">
        <v>86</v>
      </c>
      <c r="B39" s="319">
        <v>1</v>
      </c>
      <c r="C39" s="319"/>
      <c r="D39" s="319"/>
      <c r="E39" s="319"/>
      <c r="F39" s="319"/>
      <c r="G39" s="319"/>
      <c r="H39" s="321"/>
      <c r="I39" s="319"/>
      <c r="J39" s="320"/>
      <c r="K39" s="221">
        <f t="shared" si="7"/>
        <v>1</v>
      </c>
      <c r="L39" s="322"/>
      <c r="M39" s="322"/>
      <c r="N39" s="316" t="str">
        <f t="shared" si="8"/>
        <v>14/15</v>
      </c>
      <c r="O39" s="221">
        <f>K39</f>
        <v>1</v>
      </c>
    </row>
    <row r="40" spans="1:21" ht="11.25" x14ac:dyDescent="0.2">
      <c r="A40" s="325" t="s">
        <v>88</v>
      </c>
      <c r="B40" s="319"/>
      <c r="C40" s="319"/>
      <c r="D40" s="319"/>
      <c r="E40" s="319"/>
      <c r="F40" s="319"/>
      <c r="G40" s="319"/>
      <c r="H40" s="321"/>
      <c r="I40" s="319"/>
      <c r="J40" s="320"/>
      <c r="K40" s="221">
        <f t="shared" si="7"/>
        <v>0</v>
      </c>
      <c r="L40" s="322"/>
      <c r="M40" s="322"/>
      <c r="N40" s="316" t="str">
        <f t="shared" si="8"/>
        <v>15/16</v>
      </c>
      <c r="O40" s="221">
        <f>K40</f>
        <v>0</v>
      </c>
    </row>
    <row r="41" spans="1:21" ht="11.25" x14ac:dyDescent="0.2">
      <c r="A41" s="325" t="s">
        <v>98</v>
      </c>
      <c r="B41" s="319">
        <v>1</v>
      </c>
      <c r="C41" s="319">
        <v>1</v>
      </c>
      <c r="D41" s="319"/>
      <c r="E41" s="319"/>
      <c r="F41" s="319"/>
      <c r="G41" s="319">
        <v>1</v>
      </c>
      <c r="H41" s="321">
        <v>1</v>
      </c>
      <c r="I41" s="319">
        <v>2</v>
      </c>
      <c r="J41" s="320"/>
      <c r="K41" s="221">
        <f t="shared" si="7"/>
        <v>6</v>
      </c>
      <c r="L41" s="322"/>
      <c r="M41" s="322"/>
      <c r="N41" s="316" t="str">
        <f t="shared" si="8"/>
        <v>16/17</v>
      </c>
      <c r="O41" s="221">
        <f>K41</f>
        <v>6</v>
      </c>
    </row>
    <row r="42" spans="1:21" ht="11.25" x14ac:dyDescent="0.2">
      <c r="A42" s="325" t="s">
        <v>102</v>
      </c>
      <c r="B42" s="319"/>
      <c r="C42" s="319"/>
      <c r="D42" s="319"/>
      <c r="E42" s="319"/>
      <c r="F42" s="319"/>
      <c r="G42" s="319"/>
      <c r="H42" s="321">
        <v>2</v>
      </c>
      <c r="I42" s="319">
        <v>4</v>
      </c>
      <c r="J42" s="320"/>
      <c r="K42" s="221">
        <f t="shared" si="7"/>
        <v>6</v>
      </c>
      <c r="L42" s="322"/>
      <c r="M42" s="322"/>
      <c r="N42" s="316" t="str">
        <f t="shared" ref="N42:N46" si="11">A42</f>
        <v>17/18</v>
      </c>
      <c r="O42" s="221">
        <f t="shared" ref="O42:O46" si="12">K42</f>
        <v>6</v>
      </c>
    </row>
    <row r="43" spans="1:21" ht="11.25" x14ac:dyDescent="0.2">
      <c r="A43" s="325" t="s">
        <v>104</v>
      </c>
      <c r="B43" s="337"/>
      <c r="C43" s="337">
        <v>1</v>
      </c>
      <c r="D43" s="337"/>
      <c r="E43" s="337"/>
      <c r="F43" s="337"/>
      <c r="G43" s="337">
        <v>1</v>
      </c>
      <c r="H43" s="338"/>
      <c r="I43" s="337">
        <v>4</v>
      </c>
      <c r="J43" s="339"/>
      <c r="K43" s="221">
        <f t="shared" si="7"/>
        <v>6</v>
      </c>
      <c r="L43" s="322"/>
      <c r="M43" s="322"/>
      <c r="N43" s="316" t="str">
        <f t="shared" si="11"/>
        <v>18/19</v>
      </c>
      <c r="O43" s="221">
        <f t="shared" si="12"/>
        <v>6</v>
      </c>
    </row>
    <row r="44" spans="1:21" ht="11.25" x14ac:dyDescent="0.2">
      <c r="A44" s="325" t="s">
        <v>106</v>
      </c>
      <c r="B44" s="337"/>
      <c r="C44" s="337"/>
      <c r="D44" s="337"/>
      <c r="E44" s="337"/>
      <c r="F44" s="337"/>
      <c r="G44" s="337">
        <v>1</v>
      </c>
      <c r="H44" s="338"/>
      <c r="I44" s="337">
        <v>1</v>
      </c>
      <c r="J44" s="339"/>
      <c r="K44" s="221">
        <f t="shared" si="7"/>
        <v>2</v>
      </c>
      <c r="L44" s="322"/>
      <c r="M44" s="322"/>
      <c r="N44" s="316" t="str">
        <f t="shared" si="11"/>
        <v>19/20</v>
      </c>
      <c r="O44" s="221">
        <f t="shared" si="12"/>
        <v>2</v>
      </c>
    </row>
    <row r="45" spans="1:21" ht="11.25" x14ac:dyDescent="0.2">
      <c r="A45" s="325" t="s">
        <v>113</v>
      </c>
      <c r="B45" s="337">
        <v>1</v>
      </c>
      <c r="C45" s="337"/>
      <c r="D45" s="337"/>
      <c r="E45" s="337"/>
      <c r="F45" s="337"/>
      <c r="G45" s="337"/>
      <c r="H45" s="338"/>
      <c r="I45" s="337"/>
      <c r="J45" s="339"/>
      <c r="K45" s="221">
        <f t="shared" si="7"/>
        <v>1</v>
      </c>
      <c r="L45" s="322"/>
      <c r="M45" s="322"/>
      <c r="N45" s="316" t="str">
        <f t="shared" si="11"/>
        <v>20/21</v>
      </c>
      <c r="O45" s="221">
        <f t="shared" si="12"/>
        <v>1</v>
      </c>
    </row>
    <row r="46" spans="1:21" ht="11.25" x14ac:dyDescent="0.2">
      <c r="A46" s="327" t="s">
        <v>114</v>
      </c>
      <c r="B46" s="340">
        <v>2</v>
      </c>
      <c r="C46" s="340"/>
      <c r="D46" s="340"/>
      <c r="E46" s="340"/>
      <c r="F46" s="340">
        <v>2</v>
      </c>
      <c r="G46" s="340">
        <v>1</v>
      </c>
      <c r="H46" s="341">
        <v>1</v>
      </c>
      <c r="I46" s="340"/>
      <c r="J46" s="342"/>
      <c r="K46" s="331">
        <f t="shared" si="7"/>
        <v>6</v>
      </c>
      <c r="N46" s="343" t="str">
        <f t="shared" si="11"/>
        <v>21/22</v>
      </c>
      <c r="O46" s="331">
        <f t="shared" si="12"/>
        <v>6</v>
      </c>
    </row>
    <row r="47" spans="1:21" ht="11.25" x14ac:dyDescent="0.2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36"/>
      <c r="N47" s="336"/>
      <c r="O47" s="336"/>
    </row>
    <row r="48" spans="1:21" ht="23.25" thickBot="1" x14ac:dyDescent="0.25">
      <c r="A48" s="205" t="s">
        <v>36</v>
      </c>
      <c r="B48" s="301" t="s">
        <v>25</v>
      </c>
      <c r="C48" s="301" t="s">
        <v>1</v>
      </c>
      <c r="D48" s="302" t="s">
        <v>103</v>
      </c>
      <c r="E48" s="301" t="s">
        <v>29</v>
      </c>
      <c r="F48" s="301" t="s">
        <v>80</v>
      </c>
      <c r="G48" s="301" t="s">
        <v>2</v>
      </c>
      <c r="H48" s="303" t="s">
        <v>0</v>
      </c>
      <c r="I48" s="301" t="s">
        <v>23</v>
      </c>
      <c r="J48" s="302" t="s">
        <v>37</v>
      </c>
      <c r="K48" s="304" t="s">
        <v>3</v>
      </c>
      <c r="N48" s="205" t="str">
        <f>A48</f>
        <v>Celkem Erasmus</v>
      </c>
      <c r="O48" s="303" t="str">
        <f t="shared" ref="O48:O60" si="13">K48</f>
        <v>UJEP</v>
      </c>
      <c r="Q48" s="120" t="str">
        <f t="shared" ref="Q48:Q69" si="14">A48</f>
        <v>Celkem Erasmus</v>
      </c>
      <c r="R48" s="152" t="s">
        <v>38</v>
      </c>
      <c r="S48" s="153" t="s">
        <v>89</v>
      </c>
      <c r="U48" s="125" t="s">
        <v>92</v>
      </c>
    </row>
    <row r="49" spans="1:19" ht="12" thickTop="1" x14ac:dyDescent="0.2">
      <c r="A49" s="306" t="s">
        <v>40</v>
      </c>
      <c r="B49" s="307">
        <f t="shared" ref="B49:J49" si="15">B3+B26</f>
        <v>0</v>
      </c>
      <c r="C49" s="307">
        <f t="shared" si="15"/>
        <v>0</v>
      </c>
      <c r="D49" s="308">
        <f t="shared" si="15"/>
        <v>0</v>
      </c>
      <c r="E49" s="307">
        <f t="shared" si="15"/>
        <v>0</v>
      </c>
      <c r="F49" s="307">
        <f t="shared" si="15"/>
        <v>0</v>
      </c>
      <c r="G49" s="307">
        <f t="shared" si="15"/>
        <v>0</v>
      </c>
      <c r="H49" s="309">
        <f t="shared" si="15"/>
        <v>7</v>
      </c>
      <c r="I49" s="307">
        <f t="shared" si="15"/>
        <v>0</v>
      </c>
      <c r="J49" s="308">
        <f t="shared" si="15"/>
        <v>0</v>
      </c>
      <c r="K49" s="220">
        <f t="shared" ref="K49:K62" si="16">SUM(B49:J49)</f>
        <v>7</v>
      </c>
      <c r="N49" s="310" t="str">
        <f t="shared" ref="N49:N62" si="17">A49</f>
        <v>01/02</v>
      </c>
      <c r="O49" s="311">
        <f t="shared" si="13"/>
        <v>7</v>
      </c>
      <c r="Q49" s="126" t="str">
        <f t="shared" si="14"/>
        <v>01/02</v>
      </c>
      <c r="R49" s="130">
        <f t="shared" ref="R49:R69" si="18">O3</f>
        <v>7</v>
      </c>
      <c r="S49" s="155">
        <f t="shared" ref="S49:S69" si="19">O26</f>
        <v>0</v>
      </c>
    </row>
    <row r="50" spans="1:19" ht="11.25" x14ac:dyDescent="0.2">
      <c r="A50" s="312" t="s">
        <v>41</v>
      </c>
      <c r="B50" s="313">
        <f t="shared" ref="B50:J50" si="20">B4+B27</f>
        <v>0</v>
      </c>
      <c r="C50" s="313">
        <f t="shared" si="20"/>
        <v>0</v>
      </c>
      <c r="D50" s="314">
        <f t="shared" si="20"/>
        <v>0</v>
      </c>
      <c r="E50" s="313">
        <f t="shared" si="20"/>
        <v>2</v>
      </c>
      <c r="F50" s="313">
        <f t="shared" si="20"/>
        <v>0</v>
      </c>
      <c r="G50" s="313">
        <f t="shared" si="20"/>
        <v>0</v>
      </c>
      <c r="H50" s="315">
        <f t="shared" si="20"/>
        <v>5</v>
      </c>
      <c r="I50" s="313">
        <f t="shared" si="20"/>
        <v>0</v>
      </c>
      <c r="J50" s="314">
        <f t="shared" si="20"/>
        <v>0</v>
      </c>
      <c r="K50" s="255">
        <f t="shared" si="16"/>
        <v>7</v>
      </c>
      <c r="N50" s="316" t="str">
        <f t="shared" si="17"/>
        <v>02/03</v>
      </c>
      <c r="O50" s="317">
        <f t="shared" si="13"/>
        <v>7</v>
      </c>
      <c r="Q50" s="138" t="str">
        <f t="shared" si="14"/>
        <v>02/03</v>
      </c>
      <c r="R50" s="137">
        <f t="shared" si="18"/>
        <v>7</v>
      </c>
      <c r="S50" s="156">
        <f t="shared" si="19"/>
        <v>0</v>
      </c>
    </row>
    <row r="51" spans="1:19" ht="11.25" x14ac:dyDescent="0.2">
      <c r="A51" s="312" t="s">
        <v>42</v>
      </c>
      <c r="B51" s="313">
        <f t="shared" ref="B51:J51" si="21">B5+B28</f>
        <v>0</v>
      </c>
      <c r="C51" s="313">
        <f t="shared" si="21"/>
        <v>0</v>
      </c>
      <c r="D51" s="314">
        <f t="shared" si="21"/>
        <v>0</v>
      </c>
      <c r="E51" s="313">
        <f t="shared" si="21"/>
        <v>2</v>
      </c>
      <c r="F51" s="313">
        <f t="shared" si="21"/>
        <v>0</v>
      </c>
      <c r="G51" s="313">
        <f t="shared" si="21"/>
        <v>0</v>
      </c>
      <c r="H51" s="315">
        <f t="shared" si="21"/>
        <v>3</v>
      </c>
      <c r="I51" s="313">
        <f t="shared" si="21"/>
        <v>0</v>
      </c>
      <c r="J51" s="314">
        <f t="shared" si="21"/>
        <v>0</v>
      </c>
      <c r="K51" s="255">
        <f t="shared" si="16"/>
        <v>5</v>
      </c>
      <c r="N51" s="316" t="str">
        <f t="shared" si="17"/>
        <v>03/04</v>
      </c>
      <c r="O51" s="317">
        <f t="shared" si="13"/>
        <v>5</v>
      </c>
      <c r="Q51" s="138" t="str">
        <f t="shared" si="14"/>
        <v>03/04</v>
      </c>
      <c r="R51" s="137">
        <f t="shared" si="18"/>
        <v>5</v>
      </c>
      <c r="S51" s="156">
        <f t="shared" si="19"/>
        <v>0</v>
      </c>
    </row>
    <row r="52" spans="1:19" ht="11.25" x14ac:dyDescent="0.2">
      <c r="A52" s="318" t="s">
        <v>43</v>
      </c>
      <c r="B52" s="319">
        <f t="shared" ref="B52:J52" si="22">B6+B29</f>
        <v>0</v>
      </c>
      <c r="C52" s="319">
        <f t="shared" si="22"/>
        <v>2</v>
      </c>
      <c r="D52" s="320">
        <f t="shared" si="22"/>
        <v>2</v>
      </c>
      <c r="E52" s="319">
        <f t="shared" si="22"/>
        <v>3</v>
      </c>
      <c r="F52" s="319">
        <f t="shared" si="22"/>
        <v>0</v>
      </c>
      <c r="G52" s="319">
        <f t="shared" si="22"/>
        <v>0</v>
      </c>
      <c r="H52" s="321">
        <f t="shared" si="22"/>
        <v>11</v>
      </c>
      <c r="I52" s="319">
        <f t="shared" si="22"/>
        <v>0</v>
      </c>
      <c r="J52" s="320">
        <f t="shared" si="22"/>
        <v>0</v>
      </c>
      <c r="K52" s="221">
        <f t="shared" si="16"/>
        <v>18</v>
      </c>
      <c r="L52" s="322"/>
      <c r="M52" s="322"/>
      <c r="N52" s="323" t="str">
        <f t="shared" si="17"/>
        <v>04/05</v>
      </c>
      <c r="O52" s="317">
        <f t="shared" si="13"/>
        <v>18</v>
      </c>
      <c r="Q52" s="157" t="str">
        <f t="shared" si="14"/>
        <v>04/05</v>
      </c>
      <c r="R52" s="137">
        <f t="shared" si="18"/>
        <v>18</v>
      </c>
      <c r="S52" s="156">
        <f t="shared" si="19"/>
        <v>0</v>
      </c>
    </row>
    <row r="53" spans="1:19" ht="11.25" x14ac:dyDescent="0.2">
      <c r="A53" s="318" t="s">
        <v>44</v>
      </c>
      <c r="B53" s="319">
        <f t="shared" ref="B53:J53" si="23">B7+B30</f>
        <v>6</v>
      </c>
      <c r="C53" s="319">
        <f t="shared" si="23"/>
        <v>10</v>
      </c>
      <c r="D53" s="319">
        <f t="shared" si="23"/>
        <v>0</v>
      </c>
      <c r="E53" s="319">
        <f t="shared" si="23"/>
        <v>7</v>
      </c>
      <c r="F53" s="319">
        <f t="shared" si="23"/>
        <v>4</v>
      </c>
      <c r="G53" s="319">
        <f t="shared" si="23"/>
        <v>1</v>
      </c>
      <c r="H53" s="321">
        <f t="shared" si="23"/>
        <v>5</v>
      </c>
      <c r="I53" s="319">
        <f t="shared" si="23"/>
        <v>5</v>
      </c>
      <c r="J53" s="320">
        <f t="shared" si="23"/>
        <v>0</v>
      </c>
      <c r="K53" s="221">
        <f t="shared" si="16"/>
        <v>38</v>
      </c>
      <c r="L53" s="322"/>
      <c r="M53" s="322"/>
      <c r="N53" s="323" t="str">
        <f t="shared" si="17"/>
        <v>05/06</v>
      </c>
      <c r="O53" s="317">
        <f t="shared" si="13"/>
        <v>38</v>
      </c>
      <c r="Q53" s="157" t="str">
        <f t="shared" si="14"/>
        <v>05/06</v>
      </c>
      <c r="R53" s="137">
        <f t="shared" si="18"/>
        <v>38</v>
      </c>
      <c r="S53" s="156">
        <f t="shared" si="19"/>
        <v>0</v>
      </c>
    </row>
    <row r="54" spans="1:19" ht="11.25" x14ac:dyDescent="0.2">
      <c r="A54" s="318" t="s">
        <v>46</v>
      </c>
      <c r="B54" s="319">
        <f t="shared" ref="B54:J54" si="24">B8+B31</f>
        <v>6</v>
      </c>
      <c r="C54" s="319">
        <f t="shared" si="24"/>
        <v>3</v>
      </c>
      <c r="D54" s="319">
        <f t="shared" si="24"/>
        <v>3</v>
      </c>
      <c r="E54" s="319">
        <f t="shared" si="24"/>
        <v>13</v>
      </c>
      <c r="F54" s="319">
        <f t="shared" si="24"/>
        <v>1</v>
      </c>
      <c r="G54" s="319">
        <f t="shared" si="24"/>
        <v>4</v>
      </c>
      <c r="H54" s="321">
        <f t="shared" si="24"/>
        <v>9</v>
      </c>
      <c r="I54" s="319">
        <f t="shared" si="24"/>
        <v>4</v>
      </c>
      <c r="J54" s="320">
        <f t="shared" si="24"/>
        <v>0</v>
      </c>
      <c r="K54" s="221">
        <f t="shared" si="16"/>
        <v>43</v>
      </c>
      <c r="L54" s="322"/>
      <c r="M54" s="322"/>
      <c r="N54" s="323" t="str">
        <f t="shared" si="17"/>
        <v>06/07</v>
      </c>
      <c r="O54" s="317">
        <f t="shared" si="13"/>
        <v>43</v>
      </c>
      <c r="Q54" s="157" t="str">
        <f t="shared" si="14"/>
        <v>06/07</v>
      </c>
      <c r="R54" s="137">
        <f t="shared" si="18"/>
        <v>43</v>
      </c>
      <c r="S54" s="156">
        <f t="shared" si="19"/>
        <v>0</v>
      </c>
    </row>
    <row r="55" spans="1:19" ht="11.25" x14ac:dyDescent="0.2">
      <c r="A55" s="318" t="s">
        <v>45</v>
      </c>
      <c r="B55" s="319">
        <f t="shared" ref="B55:J55" si="25">B9+B32</f>
        <v>14</v>
      </c>
      <c r="C55" s="319">
        <f t="shared" si="25"/>
        <v>5</v>
      </c>
      <c r="D55" s="319">
        <f t="shared" si="25"/>
        <v>4</v>
      </c>
      <c r="E55" s="319">
        <f t="shared" si="25"/>
        <v>9</v>
      </c>
      <c r="F55" s="319">
        <f t="shared" si="25"/>
        <v>1</v>
      </c>
      <c r="G55" s="319">
        <f t="shared" si="25"/>
        <v>2</v>
      </c>
      <c r="H55" s="321">
        <f t="shared" si="25"/>
        <v>15</v>
      </c>
      <c r="I55" s="319">
        <f t="shared" si="25"/>
        <v>7</v>
      </c>
      <c r="J55" s="320">
        <f t="shared" si="25"/>
        <v>0</v>
      </c>
      <c r="K55" s="221">
        <f t="shared" si="16"/>
        <v>57</v>
      </c>
      <c r="L55" s="322"/>
      <c r="M55" s="322"/>
      <c r="N55" s="323" t="str">
        <f t="shared" si="17"/>
        <v>07/08</v>
      </c>
      <c r="O55" s="317">
        <f t="shared" si="13"/>
        <v>57</v>
      </c>
      <c r="Q55" s="157" t="str">
        <f t="shared" si="14"/>
        <v>07/08</v>
      </c>
      <c r="R55" s="137">
        <f t="shared" si="18"/>
        <v>57</v>
      </c>
      <c r="S55" s="156">
        <f t="shared" si="19"/>
        <v>0</v>
      </c>
    </row>
    <row r="56" spans="1:19" ht="11.25" x14ac:dyDescent="0.2">
      <c r="A56" s="318" t="s">
        <v>47</v>
      </c>
      <c r="B56" s="319">
        <f t="shared" ref="B56:J56" si="26">B10+B33</f>
        <v>11</v>
      </c>
      <c r="C56" s="319">
        <f t="shared" si="26"/>
        <v>4</v>
      </c>
      <c r="D56" s="319">
        <f t="shared" si="26"/>
        <v>7</v>
      </c>
      <c r="E56" s="319">
        <f t="shared" si="26"/>
        <v>9</v>
      </c>
      <c r="F56" s="319">
        <f t="shared" si="26"/>
        <v>1</v>
      </c>
      <c r="G56" s="319">
        <f t="shared" si="26"/>
        <v>6</v>
      </c>
      <c r="H56" s="321">
        <f t="shared" si="26"/>
        <v>17</v>
      </c>
      <c r="I56" s="319">
        <f t="shared" si="26"/>
        <v>10</v>
      </c>
      <c r="J56" s="320">
        <f t="shared" si="26"/>
        <v>0</v>
      </c>
      <c r="K56" s="221">
        <f t="shared" si="16"/>
        <v>65</v>
      </c>
      <c r="L56" s="322"/>
      <c r="M56" s="322"/>
      <c r="N56" s="323" t="str">
        <f t="shared" si="17"/>
        <v>08/09</v>
      </c>
      <c r="O56" s="317">
        <f t="shared" si="13"/>
        <v>65</v>
      </c>
      <c r="Q56" s="157" t="str">
        <f t="shared" si="14"/>
        <v>08/09</v>
      </c>
      <c r="R56" s="137">
        <f t="shared" si="18"/>
        <v>65</v>
      </c>
      <c r="S56" s="156">
        <f t="shared" si="19"/>
        <v>0</v>
      </c>
    </row>
    <row r="57" spans="1:19" ht="11.25" x14ac:dyDescent="0.2">
      <c r="A57" s="318" t="s">
        <v>49</v>
      </c>
      <c r="B57" s="319">
        <f t="shared" ref="B57:J57" si="27">B11+B34</f>
        <v>14</v>
      </c>
      <c r="C57" s="319">
        <f t="shared" si="27"/>
        <v>7</v>
      </c>
      <c r="D57" s="319">
        <f t="shared" si="27"/>
        <v>1</v>
      </c>
      <c r="E57" s="319">
        <f t="shared" si="27"/>
        <v>15</v>
      </c>
      <c r="F57" s="319">
        <f t="shared" si="27"/>
        <v>0</v>
      </c>
      <c r="G57" s="319">
        <f t="shared" si="27"/>
        <v>16</v>
      </c>
      <c r="H57" s="321">
        <f t="shared" si="27"/>
        <v>20</v>
      </c>
      <c r="I57" s="319">
        <f t="shared" si="27"/>
        <v>6</v>
      </c>
      <c r="J57" s="320">
        <f t="shared" si="27"/>
        <v>0</v>
      </c>
      <c r="K57" s="221">
        <f t="shared" si="16"/>
        <v>79</v>
      </c>
      <c r="L57" s="322"/>
      <c r="M57" s="322"/>
      <c r="N57" s="323" t="str">
        <f t="shared" si="17"/>
        <v>09/10</v>
      </c>
      <c r="O57" s="317">
        <f t="shared" si="13"/>
        <v>79</v>
      </c>
      <c r="Q57" s="157" t="str">
        <f t="shared" si="14"/>
        <v>09/10</v>
      </c>
      <c r="R57" s="137">
        <f t="shared" si="18"/>
        <v>79</v>
      </c>
      <c r="S57" s="156">
        <f t="shared" si="19"/>
        <v>0</v>
      </c>
    </row>
    <row r="58" spans="1:19" ht="11.25" x14ac:dyDescent="0.2">
      <c r="A58" s="318" t="s">
        <v>53</v>
      </c>
      <c r="B58" s="319">
        <f t="shared" ref="B58:J58" si="28">B12+B35</f>
        <v>12</v>
      </c>
      <c r="C58" s="319">
        <f t="shared" si="28"/>
        <v>15</v>
      </c>
      <c r="D58" s="319">
        <f t="shared" si="28"/>
        <v>1</v>
      </c>
      <c r="E58" s="319">
        <f t="shared" si="28"/>
        <v>10</v>
      </c>
      <c r="F58" s="319">
        <f t="shared" si="28"/>
        <v>1</v>
      </c>
      <c r="G58" s="319">
        <f t="shared" si="28"/>
        <v>30</v>
      </c>
      <c r="H58" s="321">
        <f t="shared" si="28"/>
        <v>33</v>
      </c>
      <c r="I58" s="319">
        <f t="shared" si="28"/>
        <v>7</v>
      </c>
      <c r="J58" s="320">
        <f t="shared" si="28"/>
        <v>0</v>
      </c>
      <c r="K58" s="221">
        <f t="shared" si="16"/>
        <v>109</v>
      </c>
      <c r="L58" s="322"/>
      <c r="M58" s="322"/>
      <c r="N58" s="323" t="str">
        <f t="shared" si="17"/>
        <v>10/11</v>
      </c>
      <c r="O58" s="317">
        <f t="shared" si="13"/>
        <v>109</v>
      </c>
      <c r="Q58" s="157" t="str">
        <f t="shared" si="14"/>
        <v>10/11</v>
      </c>
      <c r="R58" s="137">
        <f t="shared" si="18"/>
        <v>108</v>
      </c>
      <c r="S58" s="156">
        <f t="shared" si="19"/>
        <v>1</v>
      </c>
    </row>
    <row r="59" spans="1:19" ht="11.25" x14ac:dyDescent="0.2">
      <c r="A59" s="318" t="s">
        <v>58</v>
      </c>
      <c r="B59" s="319">
        <f t="shared" ref="B59:J59" si="29">B13+B36</f>
        <v>1</v>
      </c>
      <c r="C59" s="319">
        <f t="shared" si="29"/>
        <v>19</v>
      </c>
      <c r="D59" s="319">
        <f t="shared" si="29"/>
        <v>5</v>
      </c>
      <c r="E59" s="319">
        <f t="shared" si="29"/>
        <v>20</v>
      </c>
      <c r="F59" s="319">
        <f t="shared" si="29"/>
        <v>2</v>
      </c>
      <c r="G59" s="319">
        <f t="shared" si="29"/>
        <v>26</v>
      </c>
      <c r="H59" s="321">
        <f t="shared" si="29"/>
        <v>20</v>
      </c>
      <c r="I59" s="319">
        <f t="shared" si="29"/>
        <v>6</v>
      </c>
      <c r="J59" s="320">
        <f t="shared" si="29"/>
        <v>0</v>
      </c>
      <c r="K59" s="221">
        <f t="shared" si="16"/>
        <v>99</v>
      </c>
      <c r="L59" s="322"/>
      <c r="M59" s="322"/>
      <c r="N59" s="323" t="str">
        <f t="shared" si="17"/>
        <v>11/12</v>
      </c>
      <c r="O59" s="317">
        <f t="shared" si="13"/>
        <v>99</v>
      </c>
      <c r="Q59" s="157" t="str">
        <f t="shared" si="14"/>
        <v>11/12</v>
      </c>
      <c r="R59" s="137">
        <f t="shared" si="18"/>
        <v>96</v>
      </c>
      <c r="S59" s="156">
        <f t="shared" si="19"/>
        <v>3</v>
      </c>
    </row>
    <row r="60" spans="1:19" ht="11.25" x14ac:dyDescent="0.2">
      <c r="A60" s="318" t="s">
        <v>79</v>
      </c>
      <c r="B60" s="319">
        <f t="shared" ref="B60:J60" si="30">B14+B37</f>
        <v>4</v>
      </c>
      <c r="C60" s="319">
        <f t="shared" si="30"/>
        <v>19</v>
      </c>
      <c r="D60" s="319">
        <f t="shared" si="30"/>
        <v>4</v>
      </c>
      <c r="E60" s="319">
        <f t="shared" si="30"/>
        <v>14</v>
      </c>
      <c r="F60" s="319">
        <f t="shared" si="30"/>
        <v>0</v>
      </c>
      <c r="G60" s="319">
        <f t="shared" si="30"/>
        <v>25</v>
      </c>
      <c r="H60" s="321">
        <f t="shared" si="30"/>
        <v>17</v>
      </c>
      <c r="I60" s="319">
        <f t="shared" si="30"/>
        <v>6</v>
      </c>
      <c r="J60" s="320">
        <f t="shared" si="30"/>
        <v>0</v>
      </c>
      <c r="K60" s="221">
        <f t="shared" si="16"/>
        <v>89</v>
      </c>
      <c r="L60" s="322"/>
      <c r="M60" s="322"/>
      <c r="N60" s="323" t="str">
        <f t="shared" si="17"/>
        <v>12/13</v>
      </c>
      <c r="O60" s="317">
        <f t="shared" si="13"/>
        <v>89</v>
      </c>
      <c r="Q60" s="157" t="str">
        <f t="shared" si="14"/>
        <v>12/13</v>
      </c>
      <c r="R60" s="137">
        <f t="shared" si="18"/>
        <v>89</v>
      </c>
      <c r="S60" s="156">
        <f t="shared" si="19"/>
        <v>0</v>
      </c>
    </row>
    <row r="61" spans="1:19" ht="11.25" x14ac:dyDescent="0.2">
      <c r="A61" s="318" t="s">
        <v>83</v>
      </c>
      <c r="B61" s="319">
        <f t="shared" ref="B61:J61" si="31">B15+B38</f>
        <v>5</v>
      </c>
      <c r="C61" s="319">
        <f t="shared" si="31"/>
        <v>31</v>
      </c>
      <c r="D61" s="319">
        <f t="shared" si="31"/>
        <v>5</v>
      </c>
      <c r="E61" s="319">
        <f t="shared" si="31"/>
        <v>17</v>
      </c>
      <c r="F61" s="319">
        <f t="shared" si="31"/>
        <v>4</v>
      </c>
      <c r="G61" s="319">
        <f t="shared" si="31"/>
        <v>30</v>
      </c>
      <c r="H61" s="321">
        <f t="shared" si="31"/>
        <v>22</v>
      </c>
      <c r="I61" s="319">
        <f t="shared" si="31"/>
        <v>1</v>
      </c>
      <c r="J61" s="320">
        <f t="shared" si="31"/>
        <v>0</v>
      </c>
      <c r="K61" s="221">
        <f t="shared" si="16"/>
        <v>115</v>
      </c>
      <c r="L61" s="322"/>
      <c r="M61" s="322"/>
      <c r="N61" s="323" t="str">
        <f t="shared" si="17"/>
        <v>13/14</v>
      </c>
      <c r="O61" s="317">
        <f>K61</f>
        <v>115</v>
      </c>
      <c r="Q61" s="157" t="str">
        <f t="shared" si="14"/>
        <v>13/14</v>
      </c>
      <c r="R61" s="137">
        <f t="shared" si="18"/>
        <v>114</v>
      </c>
      <c r="S61" s="156">
        <f t="shared" si="19"/>
        <v>1</v>
      </c>
    </row>
    <row r="62" spans="1:19" ht="11.25" x14ac:dyDescent="0.2">
      <c r="A62" s="318" t="s">
        <v>86</v>
      </c>
      <c r="B62" s="319">
        <f t="shared" ref="B62:J62" si="32">B16+B39</f>
        <v>5</v>
      </c>
      <c r="C62" s="319">
        <f t="shared" si="32"/>
        <v>24</v>
      </c>
      <c r="D62" s="319">
        <f t="shared" si="32"/>
        <v>15</v>
      </c>
      <c r="E62" s="319">
        <f t="shared" si="32"/>
        <v>15</v>
      </c>
      <c r="F62" s="319">
        <f t="shared" si="32"/>
        <v>5</v>
      </c>
      <c r="G62" s="319">
        <f t="shared" si="32"/>
        <v>22</v>
      </c>
      <c r="H62" s="321">
        <f t="shared" si="32"/>
        <v>28</v>
      </c>
      <c r="I62" s="319">
        <f t="shared" si="32"/>
        <v>3</v>
      </c>
      <c r="J62" s="320">
        <f t="shared" si="32"/>
        <v>0</v>
      </c>
      <c r="K62" s="221">
        <f t="shared" si="16"/>
        <v>117</v>
      </c>
      <c r="L62" s="322"/>
      <c r="M62" s="322"/>
      <c r="N62" s="323" t="str">
        <f t="shared" si="17"/>
        <v>14/15</v>
      </c>
      <c r="O62" s="317">
        <f>K62</f>
        <v>117</v>
      </c>
      <c r="Q62" s="157" t="str">
        <f t="shared" si="14"/>
        <v>14/15</v>
      </c>
      <c r="R62" s="137">
        <f t="shared" si="18"/>
        <v>116</v>
      </c>
      <c r="S62" s="156">
        <f t="shared" si="19"/>
        <v>1</v>
      </c>
    </row>
    <row r="63" spans="1:19" ht="11.25" x14ac:dyDescent="0.2">
      <c r="A63" s="318" t="s">
        <v>88</v>
      </c>
      <c r="B63" s="319">
        <f t="shared" ref="B63:J63" si="33">B17+B40</f>
        <v>11</v>
      </c>
      <c r="C63" s="319">
        <f t="shared" si="33"/>
        <v>30</v>
      </c>
      <c r="D63" s="319">
        <f t="shared" si="33"/>
        <v>21</v>
      </c>
      <c r="E63" s="319">
        <f t="shared" si="33"/>
        <v>18</v>
      </c>
      <c r="F63" s="319">
        <f t="shared" si="33"/>
        <v>0</v>
      </c>
      <c r="G63" s="319">
        <f t="shared" si="33"/>
        <v>23</v>
      </c>
      <c r="H63" s="321">
        <f t="shared" si="33"/>
        <v>27</v>
      </c>
      <c r="I63" s="319">
        <f t="shared" si="33"/>
        <v>6</v>
      </c>
      <c r="J63" s="320">
        <f t="shared" si="33"/>
        <v>0</v>
      </c>
      <c r="K63" s="221">
        <f t="shared" ref="K63" si="34">SUM(B63:J63)</f>
        <v>136</v>
      </c>
      <c r="L63" s="322"/>
      <c r="M63" s="322"/>
      <c r="N63" s="323" t="str">
        <f t="shared" ref="N63" si="35">A63</f>
        <v>15/16</v>
      </c>
      <c r="O63" s="317">
        <f t="shared" ref="O63" si="36">K63</f>
        <v>136</v>
      </c>
      <c r="Q63" s="157" t="str">
        <f t="shared" si="14"/>
        <v>15/16</v>
      </c>
      <c r="R63" s="137">
        <f t="shared" si="18"/>
        <v>136</v>
      </c>
      <c r="S63" s="156">
        <f t="shared" si="19"/>
        <v>0</v>
      </c>
    </row>
    <row r="64" spans="1:19" ht="11.25" x14ac:dyDescent="0.2">
      <c r="A64" s="318" t="s">
        <v>98</v>
      </c>
      <c r="B64" s="319">
        <f t="shared" ref="B64:J64" si="37">B18+B41</f>
        <v>11</v>
      </c>
      <c r="C64" s="319">
        <f t="shared" si="37"/>
        <v>26</v>
      </c>
      <c r="D64" s="319">
        <f t="shared" si="37"/>
        <v>9</v>
      </c>
      <c r="E64" s="319">
        <f t="shared" si="37"/>
        <v>17</v>
      </c>
      <c r="F64" s="319">
        <f t="shared" si="37"/>
        <v>12</v>
      </c>
      <c r="G64" s="319">
        <f t="shared" si="37"/>
        <v>31</v>
      </c>
      <c r="H64" s="321">
        <f t="shared" si="37"/>
        <v>30</v>
      </c>
      <c r="I64" s="319">
        <f t="shared" si="37"/>
        <v>6</v>
      </c>
      <c r="J64" s="320">
        <f t="shared" si="37"/>
        <v>0</v>
      </c>
      <c r="K64" s="221">
        <f t="shared" ref="K64:K65" si="38">SUM(B64:J64)</f>
        <v>142</v>
      </c>
      <c r="L64" s="322"/>
      <c r="M64" s="322"/>
      <c r="N64" s="323" t="str">
        <f t="shared" ref="N64:N65" si="39">A64</f>
        <v>16/17</v>
      </c>
      <c r="O64" s="317">
        <f t="shared" ref="O64:O65" si="40">K64</f>
        <v>142</v>
      </c>
      <c r="Q64" s="157" t="str">
        <f t="shared" si="14"/>
        <v>16/17</v>
      </c>
      <c r="R64" s="137">
        <f t="shared" si="18"/>
        <v>136</v>
      </c>
      <c r="S64" s="156">
        <f t="shared" si="19"/>
        <v>6</v>
      </c>
    </row>
    <row r="65" spans="1:21" ht="11.25" x14ac:dyDescent="0.2">
      <c r="A65" s="318" t="s">
        <v>102</v>
      </c>
      <c r="B65" s="319">
        <f t="shared" ref="B65:J65" si="41">B19+B42</f>
        <v>8</v>
      </c>
      <c r="C65" s="319">
        <f t="shared" si="41"/>
        <v>28</v>
      </c>
      <c r="D65" s="319">
        <f t="shared" si="41"/>
        <v>10</v>
      </c>
      <c r="E65" s="319">
        <f t="shared" si="41"/>
        <v>39</v>
      </c>
      <c r="F65" s="319">
        <f t="shared" si="41"/>
        <v>5</v>
      </c>
      <c r="G65" s="319">
        <f t="shared" si="41"/>
        <v>19</v>
      </c>
      <c r="H65" s="321">
        <f t="shared" si="41"/>
        <v>33</v>
      </c>
      <c r="I65" s="319">
        <f t="shared" si="41"/>
        <v>11</v>
      </c>
      <c r="J65" s="320">
        <f t="shared" si="41"/>
        <v>0</v>
      </c>
      <c r="K65" s="221">
        <f t="shared" si="38"/>
        <v>153</v>
      </c>
      <c r="L65" s="322"/>
      <c r="M65" s="322"/>
      <c r="N65" s="323" t="str">
        <f t="shared" si="39"/>
        <v>17/18</v>
      </c>
      <c r="O65" s="317">
        <f t="shared" si="40"/>
        <v>153</v>
      </c>
      <c r="Q65" s="157" t="str">
        <f t="shared" si="14"/>
        <v>17/18</v>
      </c>
      <c r="R65" s="137">
        <f t="shared" si="18"/>
        <v>147</v>
      </c>
      <c r="S65" s="156">
        <f t="shared" si="19"/>
        <v>6</v>
      </c>
    </row>
    <row r="66" spans="1:21" ht="11.25" x14ac:dyDescent="0.2">
      <c r="A66" s="325" t="s">
        <v>104</v>
      </c>
      <c r="B66" s="319">
        <f t="shared" ref="B66:J66" si="42">B20+B43</f>
        <v>8</v>
      </c>
      <c r="C66" s="319">
        <f t="shared" si="42"/>
        <v>21</v>
      </c>
      <c r="D66" s="319">
        <f t="shared" si="42"/>
        <v>12</v>
      </c>
      <c r="E66" s="319">
        <f t="shared" si="42"/>
        <v>11</v>
      </c>
      <c r="F66" s="319">
        <f t="shared" si="42"/>
        <v>2</v>
      </c>
      <c r="G66" s="319">
        <f t="shared" si="42"/>
        <v>20</v>
      </c>
      <c r="H66" s="321">
        <f t="shared" si="42"/>
        <v>28</v>
      </c>
      <c r="I66" s="319">
        <f t="shared" si="42"/>
        <v>12</v>
      </c>
      <c r="J66" s="320">
        <f t="shared" si="42"/>
        <v>0</v>
      </c>
      <c r="K66" s="221">
        <f t="shared" ref="K66:K69" si="43">SUM(B66:J66)</f>
        <v>114</v>
      </c>
      <c r="L66" s="322"/>
      <c r="M66" s="322"/>
      <c r="N66" s="323" t="str">
        <f t="shared" ref="N66:N69" si="44">A66</f>
        <v>18/19</v>
      </c>
      <c r="O66" s="317">
        <f t="shared" ref="O66:O69" si="45">K66</f>
        <v>114</v>
      </c>
      <c r="Q66" s="157" t="str">
        <f t="shared" si="14"/>
        <v>18/19</v>
      </c>
      <c r="R66" s="137">
        <f t="shared" si="18"/>
        <v>108</v>
      </c>
      <c r="S66" s="156">
        <f t="shared" si="19"/>
        <v>6</v>
      </c>
    </row>
    <row r="67" spans="1:21" ht="11.25" x14ac:dyDescent="0.2">
      <c r="A67" s="325" t="s">
        <v>106</v>
      </c>
      <c r="B67" s="319">
        <f t="shared" ref="B67:J67" si="46">B21+B44</f>
        <v>8</v>
      </c>
      <c r="C67" s="319">
        <f t="shared" si="46"/>
        <v>17</v>
      </c>
      <c r="D67" s="319">
        <f t="shared" si="46"/>
        <v>4</v>
      </c>
      <c r="E67" s="319">
        <f t="shared" si="46"/>
        <v>23</v>
      </c>
      <c r="F67" s="319">
        <f t="shared" si="46"/>
        <v>0</v>
      </c>
      <c r="G67" s="319">
        <f t="shared" si="46"/>
        <v>8</v>
      </c>
      <c r="H67" s="321">
        <f t="shared" si="46"/>
        <v>29</v>
      </c>
      <c r="I67" s="319">
        <f t="shared" si="46"/>
        <v>1</v>
      </c>
      <c r="J67" s="320">
        <f t="shared" si="46"/>
        <v>0</v>
      </c>
      <c r="K67" s="221">
        <f t="shared" si="43"/>
        <v>90</v>
      </c>
      <c r="L67" s="322"/>
      <c r="M67" s="322"/>
      <c r="N67" s="323" t="str">
        <f t="shared" si="44"/>
        <v>19/20</v>
      </c>
      <c r="O67" s="317">
        <f t="shared" si="45"/>
        <v>90</v>
      </c>
      <c r="Q67" s="157" t="str">
        <f t="shared" si="14"/>
        <v>19/20</v>
      </c>
      <c r="R67" s="137">
        <f t="shared" si="18"/>
        <v>88</v>
      </c>
      <c r="S67" s="156">
        <f t="shared" si="19"/>
        <v>2</v>
      </c>
    </row>
    <row r="68" spans="1:21" ht="11.25" x14ac:dyDescent="0.2">
      <c r="A68" s="325" t="s">
        <v>113</v>
      </c>
      <c r="B68" s="319">
        <f t="shared" ref="B68:J68" si="47">B22+B45</f>
        <v>2</v>
      </c>
      <c r="C68" s="319">
        <f t="shared" si="47"/>
        <v>10</v>
      </c>
      <c r="D68" s="319">
        <f t="shared" si="47"/>
        <v>10</v>
      </c>
      <c r="E68" s="319">
        <f t="shared" si="47"/>
        <v>7</v>
      </c>
      <c r="F68" s="319">
        <f t="shared" si="47"/>
        <v>0</v>
      </c>
      <c r="G68" s="319">
        <f t="shared" si="47"/>
        <v>8</v>
      </c>
      <c r="H68" s="321">
        <f t="shared" si="47"/>
        <v>17</v>
      </c>
      <c r="I68" s="319">
        <f t="shared" si="47"/>
        <v>2</v>
      </c>
      <c r="J68" s="320">
        <f t="shared" si="47"/>
        <v>0</v>
      </c>
      <c r="K68" s="221">
        <f t="shared" si="43"/>
        <v>56</v>
      </c>
      <c r="L68" s="322"/>
      <c r="M68" s="322"/>
      <c r="N68" s="323" t="str">
        <f t="shared" si="44"/>
        <v>20/21</v>
      </c>
      <c r="O68" s="317">
        <f t="shared" si="45"/>
        <v>56</v>
      </c>
      <c r="Q68" s="157" t="str">
        <f t="shared" si="14"/>
        <v>20/21</v>
      </c>
      <c r="R68" s="137">
        <f t="shared" si="18"/>
        <v>55</v>
      </c>
      <c r="S68" s="156">
        <f t="shared" si="19"/>
        <v>1</v>
      </c>
    </row>
    <row r="69" spans="1:21" ht="11.25" x14ac:dyDescent="0.2">
      <c r="A69" s="327" t="s">
        <v>114</v>
      </c>
      <c r="B69" s="340">
        <f t="shared" ref="B69:J69" si="48">B23+B46</f>
        <v>6</v>
      </c>
      <c r="C69" s="340">
        <f t="shared" si="48"/>
        <v>12</v>
      </c>
      <c r="D69" s="340">
        <f t="shared" si="48"/>
        <v>7</v>
      </c>
      <c r="E69" s="340">
        <f t="shared" si="48"/>
        <v>5</v>
      </c>
      <c r="F69" s="340">
        <f t="shared" si="48"/>
        <v>2</v>
      </c>
      <c r="G69" s="340">
        <f t="shared" si="48"/>
        <v>14</v>
      </c>
      <c r="H69" s="341">
        <f t="shared" si="48"/>
        <v>25</v>
      </c>
      <c r="I69" s="340">
        <f t="shared" si="48"/>
        <v>4</v>
      </c>
      <c r="J69" s="342">
        <f t="shared" si="48"/>
        <v>0</v>
      </c>
      <c r="K69" s="331">
        <f t="shared" si="43"/>
        <v>75</v>
      </c>
      <c r="L69" s="322"/>
      <c r="M69" s="322"/>
      <c r="N69" s="332" t="str">
        <f t="shared" si="44"/>
        <v>21/22</v>
      </c>
      <c r="O69" s="344">
        <f t="shared" si="45"/>
        <v>75</v>
      </c>
      <c r="Q69" s="160" t="str">
        <f t="shared" si="14"/>
        <v>21/22</v>
      </c>
      <c r="R69" s="149">
        <f t="shared" si="18"/>
        <v>69</v>
      </c>
      <c r="S69" s="161">
        <f t="shared" si="19"/>
        <v>6</v>
      </c>
    </row>
    <row r="70" spans="1:21" ht="11.25" x14ac:dyDescent="0.2">
      <c r="A70" s="334"/>
      <c r="B70" s="345"/>
      <c r="C70" s="345"/>
      <c r="D70" s="345"/>
      <c r="E70" s="345"/>
      <c r="F70" s="345"/>
      <c r="G70" s="345"/>
      <c r="H70" s="345"/>
      <c r="I70" s="345"/>
      <c r="J70" s="345"/>
      <c r="K70" s="336"/>
      <c r="L70" s="322"/>
      <c r="M70" s="322"/>
      <c r="N70" s="336"/>
      <c r="O70" s="346"/>
      <c r="S70" s="114"/>
      <c r="T70" s="115"/>
      <c r="U70" s="115"/>
    </row>
    <row r="71" spans="1:21" ht="34.5" thickBot="1" x14ac:dyDescent="0.25">
      <c r="A71" s="205" t="s">
        <v>120</v>
      </c>
      <c r="B71" s="301" t="s">
        <v>25</v>
      </c>
      <c r="C71" s="301" t="s">
        <v>1</v>
      </c>
      <c r="D71" s="302" t="s">
        <v>103</v>
      </c>
      <c r="E71" s="301" t="s">
        <v>29</v>
      </c>
      <c r="F71" s="301" t="s">
        <v>80</v>
      </c>
      <c r="G71" s="301" t="s">
        <v>2</v>
      </c>
      <c r="H71" s="303" t="s">
        <v>0</v>
      </c>
      <c r="I71" s="301" t="s">
        <v>23</v>
      </c>
      <c r="J71" s="302" t="s">
        <v>37</v>
      </c>
      <c r="K71" s="304" t="s">
        <v>3</v>
      </c>
      <c r="N71" s="205" t="str">
        <f>A71</f>
        <v>Studijní pobyty ICM</v>
      </c>
      <c r="O71" s="303" t="str">
        <f>K71</f>
        <v>UJEP</v>
      </c>
      <c r="S71" s="125"/>
    </row>
    <row r="72" spans="1:21" ht="12" thickTop="1" x14ac:dyDescent="0.2">
      <c r="A72" s="306" t="s">
        <v>40</v>
      </c>
      <c r="B72" s="307"/>
      <c r="C72" s="307"/>
      <c r="D72" s="308"/>
      <c r="E72" s="307"/>
      <c r="F72" s="307"/>
      <c r="G72" s="307"/>
      <c r="H72" s="309"/>
      <c r="I72" s="307"/>
      <c r="J72" s="308"/>
      <c r="K72" s="220">
        <f t="shared" ref="K72:K92" si="49">SUM(B72:J72)</f>
        <v>0</v>
      </c>
      <c r="N72" s="310" t="str">
        <f t="shared" ref="N72:N92" si="50">A72</f>
        <v>01/02</v>
      </c>
      <c r="O72" s="311">
        <f t="shared" ref="O72:O92" si="51">K72</f>
        <v>0</v>
      </c>
    </row>
    <row r="73" spans="1:21" ht="11.25" x14ac:dyDescent="0.2">
      <c r="A73" s="312" t="s">
        <v>41</v>
      </c>
      <c r="B73" s="313"/>
      <c r="C73" s="313"/>
      <c r="D73" s="314"/>
      <c r="E73" s="313"/>
      <c r="F73" s="313"/>
      <c r="G73" s="313"/>
      <c r="H73" s="315"/>
      <c r="I73" s="313"/>
      <c r="J73" s="314"/>
      <c r="K73" s="255">
        <f t="shared" si="49"/>
        <v>0</v>
      </c>
      <c r="N73" s="316" t="str">
        <f t="shared" si="50"/>
        <v>02/03</v>
      </c>
      <c r="O73" s="317">
        <f t="shared" si="51"/>
        <v>0</v>
      </c>
    </row>
    <row r="74" spans="1:21" ht="11.25" x14ac:dyDescent="0.2">
      <c r="A74" s="312" t="s">
        <v>42</v>
      </c>
      <c r="B74" s="313"/>
      <c r="C74" s="313"/>
      <c r="D74" s="314"/>
      <c r="E74" s="313"/>
      <c r="F74" s="313"/>
      <c r="G74" s="313"/>
      <c r="H74" s="315"/>
      <c r="I74" s="313"/>
      <c r="J74" s="314"/>
      <c r="K74" s="255">
        <f t="shared" si="49"/>
        <v>0</v>
      </c>
      <c r="N74" s="316" t="str">
        <f t="shared" si="50"/>
        <v>03/04</v>
      </c>
      <c r="O74" s="317">
        <f t="shared" si="51"/>
        <v>0</v>
      </c>
    </row>
    <row r="75" spans="1:21" ht="11.25" x14ac:dyDescent="0.2">
      <c r="A75" s="318" t="s">
        <v>43</v>
      </c>
      <c r="B75" s="319"/>
      <c r="C75" s="319"/>
      <c r="D75" s="320"/>
      <c r="E75" s="319"/>
      <c r="F75" s="319"/>
      <c r="G75" s="319"/>
      <c r="H75" s="321"/>
      <c r="I75" s="319"/>
      <c r="J75" s="320"/>
      <c r="K75" s="221">
        <f t="shared" si="49"/>
        <v>0</v>
      </c>
      <c r="L75" s="322"/>
      <c r="M75" s="322"/>
      <c r="N75" s="323" t="str">
        <f t="shared" si="50"/>
        <v>04/05</v>
      </c>
      <c r="O75" s="324">
        <f t="shared" si="51"/>
        <v>0</v>
      </c>
      <c r="P75" s="322"/>
      <c r="Q75" s="322"/>
      <c r="R75" s="322"/>
      <c r="S75" s="322"/>
      <c r="T75" s="322"/>
      <c r="U75" s="322"/>
    </row>
    <row r="76" spans="1:21" ht="11.25" x14ac:dyDescent="0.2">
      <c r="A76" s="318" t="s">
        <v>44</v>
      </c>
      <c r="B76" s="319"/>
      <c r="C76" s="319"/>
      <c r="D76" s="319"/>
      <c r="E76" s="319"/>
      <c r="F76" s="319"/>
      <c r="G76" s="319"/>
      <c r="H76" s="321"/>
      <c r="I76" s="319"/>
      <c r="J76" s="320"/>
      <c r="K76" s="221">
        <f t="shared" si="49"/>
        <v>0</v>
      </c>
      <c r="L76" s="322"/>
      <c r="M76" s="322"/>
      <c r="N76" s="323" t="str">
        <f t="shared" si="50"/>
        <v>05/06</v>
      </c>
      <c r="O76" s="324">
        <f t="shared" si="51"/>
        <v>0</v>
      </c>
      <c r="P76" s="322"/>
      <c r="Q76" s="322"/>
      <c r="R76" s="322"/>
      <c r="S76" s="322"/>
      <c r="T76" s="322"/>
      <c r="U76" s="322"/>
    </row>
    <row r="77" spans="1:21" ht="11.25" x14ac:dyDescent="0.2">
      <c r="A77" s="318" t="s">
        <v>46</v>
      </c>
      <c r="B77" s="319"/>
      <c r="C77" s="319"/>
      <c r="D77" s="319"/>
      <c r="E77" s="319"/>
      <c r="F77" s="319"/>
      <c r="G77" s="319"/>
      <c r="H77" s="321"/>
      <c r="I77" s="319"/>
      <c r="J77" s="320"/>
      <c r="K77" s="221">
        <f t="shared" si="49"/>
        <v>0</v>
      </c>
      <c r="L77" s="322"/>
      <c r="M77" s="322"/>
      <c r="N77" s="323" t="str">
        <f t="shared" si="50"/>
        <v>06/07</v>
      </c>
      <c r="O77" s="324">
        <f t="shared" si="51"/>
        <v>0</v>
      </c>
      <c r="P77" s="322"/>
      <c r="Q77" s="322"/>
      <c r="R77" s="322"/>
      <c r="S77" s="322"/>
      <c r="T77" s="322"/>
      <c r="U77" s="322"/>
    </row>
    <row r="78" spans="1:21" ht="11.25" x14ac:dyDescent="0.2">
      <c r="A78" s="318" t="s">
        <v>45</v>
      </c>
      <c r="B78" s="319"/>
      <c r="C78" s="319"/>
      <c r="D78" s="319"/>
      <c r="E78" s="319"/>
      <c r="F78" s="319"/>
      <c r="G78" s="319"/>
      <c r="H78" s="321"/>
      <c r="I78" s="319"/>
      <c r="J78" s="320"/>
      <c r="K78" s="221">
        <f t="shared" si="49"/>
        <v>0</v>
      </c>
      <c r="L78" s="322"/>
      <c r="M78" s="322"/>
      <c r="N78" s="323" t="str">
        <f t="shared" si="50"/>
        <v>07/08</v>
      </c>
      <c r="O78" s="324">
        <f t="shared" si="51"/>
        <v>0</v>
      </c>
      <c r="P78" s="322"/>
      <c r="Q78" s="322"/>
      <c r="R78" s="322"/>
      <c r="S78" s="322"/>
      <c r="T78" s="322"/>
      <c r="U78" s="322"/>
    </row>
    <row r="79" spans="1:21" ht="11.25" x14ac:dyDescent="0.2">
      <c r="A79" s="318" t="s">
        <v>47</v>
      </c>
      <c r="B79" s="319"/>
      <c r="C79" s="319"/>
      <c r="D79" s="319"/>
      <c r="E79" s="319"/>
      <c r="F79" s="319"/>
      <c r="G79" s="319"/>
      <c r="H79" s="321"/>
      <c r="I79" s="319"/>
      <c r="J79" s="320"/>
      <c r="K79" s="221">
        <f t="shared" si="49"/>
        <v>0</v>
      </c>
      <c r="L79" s="322"/>
      <c r="M79" s="322"/>
      <c r="N79" s="323" t="str">
        <f t="shared" si="50"/>
        <v>08/09</v>
      </c>
      <c r="O79" s="324">
        <f t="shared" si="51"/>
        <v>0</v>
      </c>
    </row>
    <row r="80" spans="1:21" ht="11.25" x14ac:dyDescent="0.2">
      <c r="A80" s="318" t="s">
        <v>49</v>
      </c>
      <c r="B80" s="319"/>
      <c r="C80" s="319"/>
      <c r="D80" s="319"/>
      <c r="E80" s="319"/>
      <c r="F80" s="319"/>
      <c r="G80" s="319"/>
      <c r="H80" s="321"/>
      <c r="I80" s="319"/>
      <c r="J80" s="320"/>
      <c r="K80" s="221">
        <f t="shared" si="49"/>
        <v>0</v>
      </c>
      <c r="L80" s="322"/>
      <c r="M80" s="322"/>
      <c r="N80" s="323" t="str">
        <f t="shared" si="50"/>
        <v>09/10</v>
      </c>
      <c r="O80" s="324">
        <f t="shared" si="51"/>
        <v>0</v>
      </c>
    </row>
    <row r="81" spans="1:19" ht="11.25" x14ac:dyDescent="0.2">
      <c r="A81" s="325" t="s">
        <v>53</v>
      </c>
      <c r="B81" s="319"/>
      <c r="C81" s="319"/>
      <c r="D81" s="319"/>
      <c r="E81" s="319"/>
      <c r="F81" s="319"/>
      <c r="G81" s="319"/>
      <c r="H81" s="321"/>
      <c r="I81" s="319"/>
      <c r="J81" s="320"/>
      <c r="K81" s="221">
        <f t="shared" si="49"/>
        <v>0</v>
      </c>
      <c r="L81" s="322"/>
      <c r="M81" s="322"/>
      <c r="N81" s="326" t="str">
        <f t="shared" si="50"/>
        <v>10/11</v>
      </c>
      <c r="O81" s="324">
        <f t="shared" si="51"/>
        <v>0</v>
      </c>
    </row>
    <row r="82" spans="1:19" ht="11.25" x14ac:dyDescent="0.2">
      <c r="A82" s="325" t="s">
        <v>58</v>
      </c>
      <c r="B82" s="319"/>
      <c r="C82" s="319"/>
      <c r="D82" s="319"/>
      <c r="E82" s="319"/>
      <c r="F82" s="319"/>
      <c r="G82" s="319"/>
      <c r="H82" s="321"/>
      <c r="I82" s="319"/>
      <c r="J82" s="320"/>
      <c r="K82" s="221">
        <f t="shared" si="49"/>
        <v>0</v>
      </c>
      <c r="L82" s="322"/>
      <c r="M82" s="322"/>
      <c r="N82" s="326" t="str">
        <f t="shared" si="50"/>
        <v>11/12</v>
      </c>
      <c r="O82" s="324">
        <f t="shared" si="51"/>
        <v>0</v>
      </c>
    </row>
    <row r="83" spans="1:19" ht="11.25" x14ac:dyDescent="0.2">
      <c r="A83" s="325" t="s">
        <v>79</v>
      </c>
      <c r="B83" s="319"/>
      <c r="C83" s="319"/>
      <c r="D83" s="319"/>
      <c r="E83" s="319"/>
      <c r="F83" s="319"/>
      <c r="G83" s="319"/>
      <c r="H83" s="321"/>
      <c r="I83" s="319"/>
      <c r="J83" s="320"/>
      <c r="K83" s="221">
        <f t="shared" si="49"/>
        <v>0</v>
      </c>
      <c r="L83" s="322"/>
      <c r="M83" s="322"/>
      <c r="N83" s="326" t="str">
        <f t="shared" si="50"/>
        <v>12/13</v>
      </c>
      <c r="O83" s="324">
        <f t="shared" si="51"/>
        <v>0</v>
      </c>
    </row>
    <row r="84" spans="1:19" ht="11.25" x14ac:dyDescent="0.2">
      <c r="A84" s="325" t="s">
        <v>83</v>
      </c>
      <c r="B84" s="319"/>
      <c r="C84" s="319"/>
      <c r="D84" s="319"/>
      <c r="E84" s="319"/>
      <c r="F84" s="319"/>
      <c r="G84" s="319"/>
      <c r="H84" s="321"/>
      <c r="I84" s="319"/>
      <c r="J84" s="320"/>
      <c r="K84" s="221">
        <f t="shared" si="49"/>
        <v>0</v>
      </c>
      <c r="L84" s="322"/>
      <c r="M84" s="322"/>
      <c r="N84" s="326" t="str">
        <f t="shared" si="50"/>
        <v>13/14</v>
      </c>
      <c r="O84" s="324">
        <f t="shared" si="51"/>
        <v>0</v>
      </c>
    </row>
    <row r="85" spans="1:19" ht="11.25" x14ac:dyDescent="0.2">
      <c r="A85" s="325" t="s">
        <v>86</v>
      </c>
      <c r="B85" s="319"/>
      <c r="C85" s="319"/>
      <c r="D85" s="319"/>
      <c r="E85" s="319"/>
      <c r="F85" s="319"/>
      <c r="G85" s="319"/>
      <c r="H85" s="321"/>
      <c r="I85" s="319"/>
      <c r="J85" s="320"/>
      <c r="K85" s="221">
        <f t="shared" si="49"/>
        <v>0</v>
      </c>
      <c r="L85" s="322"/>
      <c r="M85" s="322"/>
      <c r="N85" s="326" t="str">
        <f t="shared" si="50"/>
        <v>14/15</v>
      </c>
      <c r="O85" s="324">
        <f t="shared" si="51"/>
        <v>0</v>
      </c>
    </row>
    <row r="86" spans="1:19" ht="11.25" x14ac:dyDescent="0.2">
      <c r="A86" s="325" t="s">
        <v>88</v>
      </c>
      <c r="B86" s="319"/>
      <c r="C86" s="319"/>
      <c r="D86" s="319"/>
      <c r="E86" s="319"/>
      <c r="F86" s="319"/>
      <c r="G86" s="319"/>
      <c r="H86" s="321"/>
      <c r="I86" s="319"/>
      <c r="J86" s="320"/>
      <c r="K86" s="221">
        <f t="shared" si="49"/>
        <v>0</v>
      </c>
      <c r="L86" s="322"/>
      <c r="M86" s="322"/>
      <c r="N86" s="326" t="str">
        <f t="shared" si="50"/>
        <v>15/16</v>
      </c>
      <c r="O86" s="324">
        <f t="shared" si="51"/>
        <v>0</v>
      </c>
    </row>
    <row r="87" spans="1:19" ht="11.25" x14ac:dyDescent="0.2">
      <c r="A87" s="325" t="s">
        <v>98</v>
      </c>
      <c r="B87" s="319"/>
      <c r="C87" s="319"/>
      <c r="D87" s="319">
        <v>4</v>
      </c>
      <c r="E87" s="319"/>
      <c r="F87" s="319"/>
      <c r="G87" s="319">
        <v>4</v>
      </c>
      <c r="H87" s="321">
        <v>9</v>
      </c>
      <c r="I87" s="319">
        <v>5</v>
      </c>
      <c r="J87" s="320"/>
      <c r="K87" s="221">
        <f t="shared" si="49"/>
        <v>22</v>
      </c>
      <c r="L87" s="322"/>
      <c r="M87" s="322"/>
      <c r="N87" s="326" t="str">
        <f t="shared" si="50"/>
        <v>16/17</v>
      </c>
      <c r="O87" s="324">
        <f t="shared" si="51"/>
        <v>22</v>
      </c>
    </row>
    <row r="88" spans="1:19" ht="11.25" x14ac:dyDescent="0.2">
      <c r="A88" s="325" t="s">
        <v>102</v>
      </c>
      <c r="B88" s="319"/>
      <c r="C88" s="319"/>
      <c r="D88" s="319"/>
      <c r="E88" s="319"/>
      <c r="F88" s="319"/>
      <c r="G88" s="319"/>
      <c r="H88" s="321">
        <v>2</v>
      </c>
      <c r="I88" s="319">
        <v>2</v>
      </c>
      <c r="J88" s="320"/>
      <c r="K88" s="221">
        <f t="shared" si="49"/>
        <v>4</v>
      </c>
      <c r="L88" s="322"/>
      <c r="M88" s="322"/>
      <c r="N88" s="326" t="str">
        <f t="shared" si="50"/>
        <v>17/18</v>
      </c>
      <c r="O88" s="324">
        <f t="shared" si="51"/>
        <v>4</v>
      </c>
    </row>
    <row r="89" spans="1:19" ht="11.25" x14ac:dyDescent="0.2">
      <c r="A89" s="325" t="s">
        <v>104</v>
      </c>
      <c r="B89" s="319"/>
      <c r="C89" s="319"/>
      <c r="D89" s="319"/>
      <c r="E89" s="319"/>
      <c r="F89" s="319"/>
      <c r="G89" s="319">
        <v>2</v>
      </c>
      <c r="H89" s="321"/>
      <c r="I89" s="319"/>
      <c r="J89" s="320"/>
      <c r="K89" s="221">
        <f t="shared" si="49"/>
        <v>2</v>
      </c>
      <c r="L89" s="322"/>
      <c r="M89" s="322"/>
      <c r="N89" s="326" t="str">
        <f t="shared" si="50"/>
        <v>18/19</v>
      </c>
      <c r="O89" s="324">
        <f t="shared" si="51"/>
        <v>2</v>
      </c>
    </row>
    <row r="90" spans="1:19" ht="11.25" x14ac:dyDescent="0.2">
      <c r="A90" s="325" t="s">
        <v>106</v>
      </c>
      <c r="B90" s="319"/>
      <c r="C90" s="319"/>
      <c r="D90" s="319"/>
      <c r="E90" s="319"/>
      <c r="F90" s="319"/>
      <c r="G90" s="319"/>
      <c r="H90" s="321"/>
      <c r="I90" s="319"/>
      <c r="J90" s="320"/>
      <c r="K90" s="221">
        <f t="shared" si="49"/>
        <v>0</v>
      </c>
      <c r="L90" s="322"/>
      <c r="M90" s="322"/>
      <c r="N90" s="326" t="str">
        <f t="shared" si="50"/>
        <v>19/20</v>
      </c>
      <c r="O90" s="324">
        <f t="shared" si="51"/>
        <v>0</v>
      </c>
    </row>
    <row r="91" spans="1:19" ht="11.25" x14ac:dyDescent="0.2">
      <c r="A91" s="325" t="s">
        <v>113</v>
      </c>
      <c r="B91" s="319">
        <v>5</v>
      </c>
      <c r="C91" s="319"/>
      <c r="D91" s="319"/>
      <c r="E91" s="319"/>
      <c r="F91" s="319"/>
      <c r="G91" s="319"/>
      <c r="H91" s="321"/>
      <c r="I91" s="319"/>
      <c r="J91" s="320"/>
      <c r="K91" s="221">
        <f t="shared" si="49"/>
        <v>5</v>
      </c>
      <c r="L91" s="322"/>
      <c r="M91" s="322"/>
      <c r="N91" s="326" t="str">
        <f t="shared" si="50"/>
        <v>20/21</v>
      </c>
      <c r="O91" s="324">
        <f t="shared" si="51"/>
        <v>5</v>
      </c>
    </row>
    <row r="92" spans="1:19" ht="11.25" x14ac:dyDescent="0.2">
      <c r="A92" s="327" t="s">
        <v>114</v>
      </c>
      <c r="B92" s="328">
        <v>4</v>
      </c>
      <c r="C92" s="328"/>
      <c r="D92" s="328"/>
      <c r="E92" s="328"/>
      <c r="F92" s="328"/>
      <c r="G92" s="328"/>
      <c r="H92" s="329"/>
      <c r="I92" s="328"/>
      <c r="J92" s="330"/>
      <c r="K92" s="331">
        <f t="shared" si="49"/>
        <v>4</v>
      </c>
      <c r="N92" s="332" t="str">
        <f t="shared" si="50"/>
        <v>21/22</v>
      </c>
      <c r="O92" s="333">
        <f t="shared" si="51"/>
        <v>4</v>
      </c>
    </row>
    <row r="93" spans="1:19" ht="11.25" x14ac:dyDescent="0.2">
      <c r="A93" s="334"/>
      <c r="B93" s="335"/>
      <c r="C93" s="335"/>
      <c r="D93" s="335"/>
      <c r="E93" s="335"/>
      <c r="F93" s="335"/>
      <c r="G93" s="335"/>
      <c r="H93" s="335"/>
      <c r="I93" s="335"/>
      <c r="J93" s="335"/>
      <c r="K93" s="336"/>
      <c r="N93" s="336"/>
      <c r="O93" s="336"/>
    </row>
    <row r="94" spans="1:19" ht="23.25" thickBot="1" x14ac:dyDescent="0.25">
      <c r="A94" s="205" t="s">
        <v>119</v>
      </c>
      <c r="B94" s="301" t="s">
        <v>25</v>
      </c>
      <c r="C94" s="301" t="s">
        <v>1</v>
      </c>
      <c r="D94" s="302" t="s">
        <v>103</v>
      </c>
      <c r="E94" s="301" t="s">
        <v>29</v>
      </c>
      <c r="F94" s="301" t="s">
        <v>80</v>
      </c>
      <c r="G94" s="301" t="s">
        <v>2</v>
      </c>
      <c r="H94" s="303" t="s">
        <v>0</v>
      </c>
      <c r="I94" s="301" t="s">
        <v>23</v>
      </c>
      <c r="J94" s="302" t="s">
        <v>37</v>
      </c>
      <c r="K94" s="304" t="s">
        <v>3</v>
      </c>
      <c r="N94" s="205" t="str">
        <f>A94</f>
        <v>Praktické stáže ICM</v>
      </c>
      <c r="O94" s="303" t="str">
        <f>K94</f>
        <v>UJEP</v>
      </c>
      <c r="S94" s="125"/>
    </row>
    <row r="95" spans="1:19" ht="12" thickTop="1" x14ac:dyDescent="0.2">
      <c r="A95" s="306" t="s">
        <v>40</v>
      </c>
      <c r="B95" s="307"/>
      <c r="C95" s="307"/>
      <c r="D95" s="308"/>
      <c r="E95" s="307"/>
      <c r="F95" s="307"/>
      <c r="G95" s="307"/>
      <c r="H95" s="309"/>
      <c r="I95" s="307"/>
      <c r="J95" s="308"/>
      <c r="K95" s="220">
        <f t="shared" ref="K95:K115" si="52">SUM(B95:J95)</f>
        <v>0</v>
      </c>
      <c r="N95" s="310" t="str">
        <f t="shared" ref="N95:N115" si="53">A95</f>
        <v>01/02</v>
      </c>
      <c r="O95" s="311">
        <f t="shared" ref="O95:O107" si="54">K95</f>
        <v>0</v>
      </c>
    </row>
    <row r="96" spans="1:19" ht="11.25" x14ac:dyDescent="0.2">
      <c r="A96" s="312" t="s">
        <v>41</v>
      </c>
      <c r="B96" s="313"/>
      <c r="C96" s="313"/>
      <c r="D96" s="314"/>
      <c r="E96" s="313"/>
      <c r="F96" s="313"/>
      <c r="G96" s="313"/>
      <c r="H96" s="315"/>
      <c r="I96" s="313"/>
      <c r="J96" s="314"/>
      <c r="K96" s="255">
        <f t="shared" si="52"/>
        <v>0</v>
      </c>
      <c r="N96" s="316" t="str">
        <f t="shared" si="53"/>
        <v>02/03</v>
      </c>
      <c r="O96" s="317">
        <f t="shared" si="54"/>
        <v>0</v>
      </c>
    </row>
    <row r="97" spans="1:15" ht="11.25" x14ac:dyDescent="0.2">
      <c r="A97" s="312" t="s">
        <v>42</v>
      </c>
      <c r="B97" s="313"/>
      <c r="C97" s="313"/>
      <c r="D97" s="314"/>
      <c r="E97" s="313"/>
      <c r="F97" s="313"/>
      <c r="G97" s="313"/>
      <c r="H97" s="315"/>
      <c r="I97" s="313"/>
      <c r="J97" s="314"/>
      <c r="K97" s="255">
        <f t="shared" si="52"/>
        <v>0</v>
      </c>
      <c r="N97" s="316" t="str">
        <f t="shared" si="53"/>
        <v>03/04</v>
      </c>
      <c r="O97" s="317">
        <f t="shared" si="54"/>
        <v>0</v>
      </c>
    </row>
    <row r="98" spans="1:15" ht="11.25" x14ac:dyDescent="0.2">
      <c r="A98" s="318" t="s">
        <v>43</v>
      </c>
      <c r="B98" s="319"/>
      <c r="C98" s="319"/>
      <c r="D98" s="320"/>
      <c r="E98" s="319"/>
      <c r="F98" s="319"/>
      <c r="G98" s="319"/>
      <c r="H98" s="321"/>
      <c r="I98" s="319"/>
      <c r="J98" s="320"/>
      <c r="K98" s="221">
        <f t="shared" si="52"/>
        <v>0</v>
      </c>
      <c r="L98" s="322"/>
      <c r="M98" s="322"/>
      <c r="N98" s="316" t="str">
        <f t="shared" si="53"/>
        <v>04/05</v>
      </c>
      <c r="O98" s="324">
        <f t="shared" si="54"/>
        <v>0</v>
      </c>
    </row>
    <row r="99" spans="1:15" ht="11.25" x14ac:dyDescent="0.2">
      <c r="A99" s="318" t="s">
        <v>44</v>
      </c>
      <c r="B99" s="319"/>
      <c r="C99" s="319"/>
      <c r="D99" s="319"/>
      <c r="E99" s="319"/>
      <c r="F99" s="319"/>
      <c r="G99" s="319"/>
      <c r="H99" s="321"/>
      <c r="I99" s="319"/>
      <c r="J99" s="320"/>
      <c r="K99" s="221">
        <f t="shared" si="52"/>
        <v>0</v>
      </c>
      <c r="L99" s="322"/>
      <c r="M99" s="322"/>
      <c r="N99" s="316" t="str">
        <f t="shared" si="53"/>
        <v>05/06</v>
      </c>
      <c r="O99" s="324">
        <f t="shared" si="54"/>
        <v>0</v>
      </c>
    </row>
    <row r="100" spans="1:15" ht="11.25" x14ac:dyDescent="0.2">
      <c r="A100" s="318" t="s">
        <v>46</v>
      </c>
      <c r="B100" s="319"/>
      <c r="C100" s="319"/>
      <c r="D100" s="319"/>
      <c r="E100" s="319"/>
      <c r="F100" s="319"/>
      <c r="G100" s="319"/>
      <c r="H100" s="321"/>
      <c r="I100" s="319"/>
      <c r="J100" s="320"/>
      <c r="K100" s="221">
        <f t="shared" si="52"/>
        <v>0</v>
      </c>
      <c r="L100" s="322"/>
      <c r="M100" s="322"/>
      <c r="N100" s="316" t="str">
        <f t="shared" si="53"/>
        <v>06/07</v>
      </c>
      <c r="O100" s="324">
        <f t="shared" si="54"/>
        <v>0</v>
      </c>
    </row>
    <row r="101" spans="1:15" ht="11.25" x14ac:dyDescent="0.2">
      <c r="A101" s="318" t="s">
        <v>45</v>
      </c>
      <c r="B101" s="319"/>
      <c r="C101" s="319"/>
      <c r="D101" s="319"/>
      <c r="E101" s="319"/>
      <c r="F101" s="319"/>
      <c r="G101" s="319"/>
      <c r="H101" s="321"/>
      <c r="I101" s="319"/>
      <c r="J101" s="320"/>
      <c r="K101" s="221">
        <f t="shared" si="52"/>
        <v>0</v>
      </c>
      <c r="L101" s="322"/>
      <c r="M101" s="322"/>
      <c r="N101" s="316" t="str">
        <f t="shared" si="53"/>
        <v>07/08</v>
      </c>
      <c r="O101" s="324">
        <f t="shared" si="54"/>
        <v>0</v>
      </c>
    </row>
    <row r="102" spans="1:15" ht="11.25" x14ac:dyDescent="0.2">
      <c r="A102" s="318" t="s">
        <v>47</v>
      </c>
      <c r="B102" s="319"/>
      <c r="C102" s="319"/>
      <c r="D102" s="319"/>
      <c r="E102" s="319"/>
      <c r="F102" s="319"/>
      <c r="G102" s="319"/>
      <c r="H102" s="321"/>
      <c r="I102" s="319"/>
      <c r="J102" s="320"/>
      <c r="K102" s="221">
        <f t="shared" si="52"/>
        <v>0</v>
      </c>
      <c r="L102" s="322"/>
      <c r="M102" s="322"/>
      <c r="N102" s="316" t="str">
        <f t="shared" si="53"/>
        <v>08/09</v>
      </c>
      <c r="O102" s="324">
        <f t="shared" si="54"/>
        <v>0</v>
      </c>
    </row>
    <row r="103" spans="1:15" ht="11.25" x14ac:dyDescent="0.2">
      <c r="A103" s="318" t="s">
        <v>49</v>
      </c>
      <c r="B103" s="319"/>
      <c r="C103" s="319"/>
      <c r="D103" s="319"/>
      <c r="E103" s="319"/>
      <c r="F103" s="319"/>
      <c r="G103" s="319"/>
      <c r="H103" s="321"/>
      <c r="I103" s="319"/>
      <c r="J103" s="320"/>
      <c r="K103" s="221">
        <f t="shared" si="52"/>
        <v>0</v>
      </c>
      <c r="L103" s="322"/>
      <c r="M103" s="322"/>
      <c r="N103" s="316" t="str">
        <f t="shared" si="53"/>
        <v>09/10</v>
      </c>
      <c r="O103" s="324">
        <f t="shared" si="54"/>
        <v>0</v>
      </c>
    </row>
    <row r="104" spans="1:15" ht="11.25" x14ac:dyDescent="0.2">
      <c r="A104" s="325" t="s">
        <v>53</v>
      </c>
      <c r="B104" s="319"/>
      <c r="C104" s="319"/>
      <c r="D104" s="319"/>
      <c r="E104" s="319"/>
      <c r="F104" s="319"/>
      <c r="G104" s="319"/>
      <c r="H104" s="321"/>
      <c r="I104" s="319"/>
      <c r="J104" s="320"/>
      <c r="K104" s="221">
        <f t="shared" si="52"/>
        <v>0</v>
      </c>
      <c r="L104" s="322"/>
      <c r="M104" s="322"/>
      <c r="N104" s="316" t="str">
        <f t="shared" si="53"/>
        <v>10/11</v>
      </c>
      <c r="O104" s="221">
        <f t="shared" si="54"/>
        <v>0</v>
      </c>
    </row>
    <row r="105" spans="1:15" ht="11.25" x14ac:dyDescent="0.2">
      <c r="A105" s="325" t="s">
        <v>58</v>
      </c>
      <c r="B105" s="319"/>
      <c r="C105" s="319"/>
      <c r="D105" s="319"/>
      <c r="E105" s="319"/>
      <c r="F105" s="319"/>
      <c r="G105" s="319"/>
      <c r="H105" s="321"/>
      <c r="I105" s="319"/>
      <c r="J105" s="320"/>
      <c r="K105" s="221">
        <f t="shared" si="52"/>
        <v>0</v>
      </c>
      <c r="L105" s="322"/>
      <c r="M105" s="322"/>
      <c r="N105" s="316" t="str">
        <f t="shared" si="53"/>
        <v>11/12</v>
      </c>
      <c r="O105" s="221">
        <f t="shared" si="54"/>
        <v>0</v>
      </c>
    </row>
    <row r="106" spans="1:15" ht="11.25" x14ac:dyDescent="0.2">
      <c r="A106" s="325" t="s">
        <v>79</v>
      </c>
      <c r="B106" s="319"/>
      <c r="C106" s="319"/>
      <c r="D106" s="319"/>
      <c r="E106" s="319"/>
      <c r="F106" s="319"/>
      <c r="G106" s="319"/>
      <c r="H106" s="321"/>
      <c r="I106" s="319"/>
      <c r="J106" s="320"/>
      <c r="K106" s="221">
        <f t="shared" si="52"/>
        <v>0</v>
      </c>
      <c r="L106" s="322"/>
      <c r="M106" s="322"/>
      <c r="N106" s="316" t="str">
        <f t="shared" si="53"/>
        <v>12/13</v>
      </c>
      <c r="O106" s="221">
        <f t="shared" si="54"/>
        <v>0</v>
      </c>
    </row>
    <row r="107" spans="1:15" ht="11.25" x14ac:dyDescent="0.2">
      <c r="A107" s="325" t="s">
        <v>83</v>
      </c>
      <c r="B107" s="319"/>
      <c r="C107" s="319"/>
      <c r="D107" s="319"/>
      <c r="E107" s="319"/>
      <c r="F107" s="319"/>
      <c r="G107" s="319"/>
      <c r="H107" s="321"/>
      <c r="I107" s="319"/>
      <c r="J107" s="320"/>
      <c r="K107" s="221">
        <f t="shared" si="52"/>
        <v>0</v>
      </c>
      <c r="L107" s="322"/>
      <c r="M107" s="322"/>
      <c r="N107" s="316" t="str">
        <f t="shared" si="53"/>
        <v>13/14</v>
      </c>
      <c r="O107" s="221">
        <f t="shared" si="54"/>
        <v>0</v>
      </c>
    </row>
    <row r="108" spans="1:15" ht="11.25" x14ac:dyDescent="0.2">
      <c r="A108" s="325" t="s">
        <v>86</v>
      </c>
      <c r="B108" s="319"/>
      <c r="C108" s="319"/>
      <c r="D108" s="319"/>
      <c r="E108" s="319"/>
      <c r="F108" s="319"/>
      <c r="G108" s="319"/>
      <c r="H108" s="321"/>
      <c r="I108" s="319"/>
      <c r="J108" s="320"/>
      <c r="K108" s="221">
        <f t="shared" si="52"/>
        <v>0</v>
      </c>
      <c r="L108" s="322"/>
      <c r="M108" s="322"/>
      <c r="N108" s="316" t="str">
        <f t="shared" si="53"/>
        <v>14/15</v>
      </c>
      <c r="O108" s="221">
        <f>K108</f>
        <v>0</v>
      </c>
    </row>
    <row r="109" spans="1:15" ht="11.25" x14ac:dyDescent="0.2">
      <c r="A109" s="325" t="s">
        <v>88</v>
      </c>
      <c r="B109" s="319"/>
      <c r="C109" s="319"/>
      <c r="D109" s="319"/>
      <c r="E109" s="319"/>
      <c r="F109" s="319"/>
      <c r="G109" s="319"/>
      <c r="H109" s="321"/>
      <c r="I109" s="319"/>
      <c r="J109" s="320"/>
      <c r="K109" s="221">
        <f t="shared" si="52"/>
        <v>0</v>
      </c>
      <c r="L109" s="322"/>
      <c r="M109" s="322"/>
      <c r="N109" s="316" t="str">
        <f t="shared" si="53"/>
        <v>15/16</v>
      </c>
      <c r="O109" s="221">
        <f>K109</f>
        <v>0</v>
      </c>
    </row>
    <row r="110" spans="1:15" ht="11.25" x14ac:dyDescent="0.2">
      <c r="A110" s="325" t="s">
        <v>98</v>
      </c>
      <c r="B110" s="319"/>
      <c r="C110" s="319"/>
      <c r="D110" s="319"/>
      <c r="E110" s="319"/>
      <c r="F110" s="319"/>
      <c r="G110" s="319"/>
      <c r="H110" s="321"/>
      <c r="I110" s="319"/>
      <c r="J110" s="320"/>
      <c r="K110" s="221">
        <f t="shared" si="52"/>
        <v>0</v>
      </c>
      <c r="L110" s="322"/>
      <c r="M110" s="322"/>
      <c r="N110" s="316" t="str">
        <f t="shared" si="53"/>
        <v>16/17</v>
      </c>
      <c r="O110" s="221">
        <f>K110</f>
        <v>0</v>
      </c>
    </row>
    <row r="111" spans="1:15" ht="11.25" x14ac:dyDescent="0.2">
      <c r="A111" s="325" t="s">
        <v>102</v>
      </c>
      <c r="B111" s="319"/>
      <c r="C111" s="319"/>
      <c r="D111" s="319"/>
      <c r="E111" s="319"/>
      <c r="F111" s="319"/>
      <c r="G111" s="319"/>
      <c r="H111" s="321"/>
      <c r="I111" s="319"/>
      <c r="J111" s="320"/>
      <c r="K111" s="221">
        <f t="shared" si="52"/>
        <v>0</v>
      </c>
      <c r="L111" s="322"/>
      <c r="M111" s="322"/>
      <c r="N111" s="316" t="str">
        <f t="shared" si="53"/>
        <v>17/18</v>
      </c>
      <c r="O111" s="221">
        <f t="shared" ref="O111:O115" si="55">K111</f>
        <v>0</v>
      </c>
    </row>
    <row r="112" spans="1:15" ht="11.25" x14ac:dyDescent="0.2">
      <c r="A112" s="325" t="s">
        <v>104</v>
      </c>
      <c r="B112" s="337"/>
      <c r="C112" s="337"/>
      <c r="D112" s="337"/>
      <c r="E112" s="337"/>
      <c r="F112" s="337"/>
      <c r="G112" s="337"/>
      <c r="H112" s="338"/>
      <c r="I112" s="337"/>
      <c r="J112" s="339"/>
      <c r="K112" s="221">
        <f t="shared" si="52"/>
        <v>0</v>
      </c>
      <c r="L112" s="322"/>
      <c r="M112" s="322"/>
      <c r="N112" s="316" t="str">
        <f t="shared" si="53"/>
        <v>18/19</v>
      </c>
      <c r="O112" s="221">
        <f t="shared" si="55"/>
        <v>0</v>
      </c>
    </row>
    <row r="113" spans="1:19" ht="11.25" x14ac:dyDescent="0.2">
      <c r="A113" s="325" t="s">
        <v>106</v>
      </c>
      <c r="B113" s="337"/>
      <c r="C113" s="337"/>
      <c r="D113" s="337"/>
      <c r="E113" s="337"/>
      <c r="F113" s="337"/>
      <c r="G113" s="337"/>
      <c r="H113" s="338"/>
      <c r="I113" s="337"/>
      <c r="J113" s="339"/>
      <c r="K113" s="221">
        <f t="shared" si="52"/>
        <v>0</v>
      </c>
      <c r="L113" s="322"/>
      <c r="M113" s="322"/>
      <c r="N113" s="316" t="str">
        <f t="shared" si="53"/>
        <v>19/20</v>
      </c>
      <c r="O113" s="221">
        <f t="shared" si="55"/>
        <v>0</v>
      </c>
    </row>
    <row r="114" spans="1:19" ht="11.25" x14ac:dyDescent="0.2">
      <c r="A114" s="325" t="s">
        <v>113</v>
      </c>
      <c r="B114" s="337"/>
      <c r="C114" s="337"/>
      <c r="D114" s="337"/>
      <c r="E114" s="337"/>
      <c r="F114" s="337"/>
      <c r="G114" s="337"/>
      <c r="H114" s="338"/>
      <c r="I114" s="337"/>
      <c r="J114" s="339"/>
      <c r="K114" s="221">
        <f t="shared" si="52"/>
        <v>0</v>
      </c>
      <c r="L114" s="322"/>
      <c r="M114" s="322"/>
      <c r="N114" s="316" t="str">
        <f t="shared" si="53"/>
        <v>20/21</v>
      </c>
      <c r="O114" s="221">
        <f t="shared" si="55"/>
        <v>0</v>
      </c>
    </row>
    <row r="115" spans="1:19" ht="11.25" x14ac:dyDescent="0.2">
      <c r="A115" s="327" t="s">
        <v>114</v>
      </c>
      <c r="B115" s="340"/>
      <c r="C115" s="340"/>
      <c r="D115" s="340"/>
      <c r="E115" s="340"/>
      <c r="F115" s="340"/>
      <c r="G115" s="340"/>
      <c r="H115" s="341"/>
      <c r="I115" s="340"/>
      <c r="J115" s="342"/>
      <c r="K115" s="331">
        <f t="shared" si="52"/>
        <v>0</v>
      </c>
      <c r="N115" s="343" t="str">
        <f t="shared" si="53"/>
        <v>21/22</v>
      </c>
      <c r="O115" s="331">
        <f t="shared" si="55"/>
        <v>0</v>
      </c>
    </row>
    <row r="116" spans="1:19" ht="11.25" x14ac:dyDescent="0.2">
      <c r="A116" s="334"/>
      <c r="B116" s="335"/>
      <c r="C116" s="335"/>
      <c r="D116" s="335"/>
      <c r="E116" s="335"/>
      <c r="F116" s="335"/>
      <c r="G116" s="335"/>
      <c r="H116" s="335"/>
      <c r="I116" s="335"/>
      <c r="J116" s="335"/>
      <c r="K116" s="336"/>
      <c r="N116" s="336"/>
      <c r="O116" s="336"/>
    </row>
    <row r="117" spans="1:19" ht="23.25" thickBot="1" x14ac:dyDescent="0.25">
      <c r="A117" s="205" t="s">
        <v>121</v>
      </c>
      <c r="B117" s="301" t="s">
        <v>25</v>
      </c>
      <c r="C117" s="301" t="s">
        <v>1</v>
      </c>
      <c r="D117" s="302" t="s">
        <v>103</v>
      </c>
      <c r="E117" s="301" t="s">
        <v>29</v>
      </c>
      <c r="F117" s="301" t="s">
        <v>80</v>
      </c>
      <c r="G117" s="301" t="s">
        <v>2</v>
      </c>
      <c r="H117" s="303" t="s">
        <v>0</v>
      </c>
      <c r="I117" s="301" t="s">
        <v>23</v>
      </c>
      <c r="J117" s="302" t="s">
        <v>37</v>
      </c>
      <c r="K117" s="304" t="s">
        <v>3</v>
      </c>
      <c r="N117" s="205" t="str">
        <f>A117</f>
        <v>Celkem ICM</v>
      </c>
      <c r="O117" s="303" t="str">
        <f t="shared" ref="O117:O129" si="56">K117</f>
        <v>UJEP</v>
      </c>
      <c r="Q117" s="120" t="str">
        <f t="shared" ref="Q117:Q138" si="57">A117</f>
        <v>Celkem ICM</v>
      </c>
      <c r="R117" s="152" t="s">
        <v>38</v>
      </c>
      <c r="S117" s="153" t="s">
        <v>89</v>
      </c>
    </row>
    <row r="118" spans="1:19" ht="12" thickTop="1" x14ac:dyDescent="0.2">
      <c r="A118" s="306" t="s">
        <v>40</v>
      </c>
      <c r="B118" s="307">
        <f t="shared" ref="B118:J118" si="58">B72+B95</f>
        <v>0</v>
      </c>
      <c r="C118" s="307">
        <f t="shared" si="58"/>
        <v>0</v>
      </c>
      <c r="D118" s="308">
        <f t="shared" si="58"/>
        <v>0</v>
      </c>
      <c r="E118" s="307">
        <f t="shared" si="58"/>
        <v>0</v>
      </c>
      <c r="F118" s="307">
        <f t="shared" si="58"/>
        <v>0</v>
      </c>
      <c r="G118" s="307">
        <f t="shared" si="58"/>
        <v>0</v>
      </c>
      <c r="H118" s="309">
        <f t="shared" si="58"/>
        <v>0</v>
      </c>
      <c r="I118" s="307">
        <f t="shared" si="58"/>
        <v>0</v>
      </c>
      <c r="J118" s="308">
        <f t="shared" si="58"/>
        <v>0</v>
      </c>
      <c r="K118" s="220">
        <f t="shared" ref="K118:K138" si="59">SUM(B118:J118)</f>
        <v>0</v>
      </c>
      <c r="N118" s="310" t="str">
        <f t="shared" ref="N118:N138" si="60">A118</f>
        <v>01/02</v>
      </c>
      <c r="O118" s="311">
        <f t="shared" si="56"/>
        <v>0</v>
      </c>
      <c r="Q118" s="126" t="str">
        <f t="shared" si="57"/>
        <v>01/02</v>
      </c>
      <c r="R118" s="130">
        <f t="shared" ref="R118:R138" si="61">O72</f>
        <v>0</v>
      </c>
      <c r="S118" s="155">
        <f t="shared" ref="S118:S138" si="62">O95</f>
        <v>0</v>
      </c>
    </row>
    <row r="119" spans="1:19" ht="11.25" x14ac:dyDescent="0.2">
      <c r="A119" s="312" t="s">
        <v>41</v>
      </c>
      <c r="B119" s="313">
        <f t="shared" ref="B119:J119" si="63">B73+B96</f>
        <v>0</v>
      </c>
      <c r="C119" s="313">
        <f t="shared" si="63"/>
        <v>0</v>
      </c>
      <c r="D119" s="314">
        <f t="shared" si="63"/>
        <v>0</v>
      </c>
      <c r="E119" s="313">
        <f t="shared" si="63"/>
        <v>0</v>
      </c>
      <c r="F119" s="313">
        <f t="shared" si="63"/>
        <v>0</v>
      </c>
      <c r="G119" s="313">
        <f t="shared" si="63"/>
        <v>0</v>
      </c>
      <c r="H119" s="315">
        <f t="shared" si="63"/>
        <v>0</v>
      </c>
      <c r="I119" s="313">
        <f t="shared" si="63"/>
        <v>0</v>
      </c>
      <c r="J119" s="314">
        <f t="shared" si="63"/>
        <v>0</v>
      </c>
      <c r="K119" s="255">
        <f t="shared" si="59"/>
        <v>0</v>
      </c>
      <c r="N119" s="316" t="str">
        <f t="shared" si="60"/>
        <v>02/03</v>
      </c>
      <c r="O119" s="317">
        <f t="shared" si="56"/>
        <v>0</v>
      </c>
      <c r="Q119" s="138" t="str">
        <f t="shared" si="57"/>
        <v>02/03</v>
      </c>
      <c r="R119" s="137">
        <f t="shared" si="61"/>
        <v>0</v>
      </c>
      <c r="S119" s="156">
        <f t="shared" si="62"/>
        <v>0</v>
      </c>
    </row>
    <row r="120" spans="1:19" ht="11.25" x14ac:dyDescent="0.2">
      <c r="A120" s="312" t="s">
        <v>42</v>
      </c>
      <c r="B120" s="313">
        <f t="shared" ref="B120:J120" si="64">B74+B97</f>
        <v>0</v>
      </c>
      <c r="C120" s="313">
        <f t="shared" si="64"/>
        <v>0</v>
      </c>
      <c r="D120" s="314">
        <f t="shared" si="64"/>
        <v>0</v>
      </c>
      <c r="E120" s="313">
        <f t="shared" si="64"/>
        <v>0</v>
      </c>
      <c r="F120" s="313">
        <f t="shared" si="64"/>
        <v>0</v>
      </c>
      <c r="G120" s="313">
        <f t="shared" si="64"/>
        <v>0</v>
      </c>
      <c r="H120" s="315">
        <f t="shared" si="64"/>
        <v>0</v>
      </c>
      <c r="I120" s="313">
        <f t="shared" si="64"/>
        <v>0</v>
      </c>
      <c r="J120" s="314">
        <f t="shared" si="64"/>
        <v>0</v>
      </c>
      <c r="K120" s="255">
        <f t="shared" si="59"/>
        <v>0</v>
      </c>
      <c r="N120" s="316" t="str">
        <f t="shared" si="60"/>
        <v>03/04</v>
      </c>
      <c r="O120" s="317">
        <f t="shared" si="56"/>
        <v>0</v>
      </c>
      <c r="Q120" s="138" t="str">
        <f t="shared" si="57"/>
        <v>03/04</v>
      </c>
      <c r="R120" s="137">
        <f t="shared" si="61"/>
        <v>0</v>
      </c>
      <c r="S120" s="156">
        <f t="shared" si="62"/>
        <v>0</v>
      </c>
    </row>
    <row r="121" spans="1:19" ht="11.25" x14ac:dyDescent="0.2">
      <c r="A121" s="318" t="s">
        <v>43</v>
      </c>
      <c r="B121" s="319">
        <f t="shared" ref="B121:J121" si="65">B75+B98</f>
        <v>0</v>
      </c>
      <c r="C121" s="319">
        <f t="shared" si="65"/>
        <v>0</v>
      </c>
      <c r="D121" s="320">
        <f t="shared" si="65"/>
        <v>0</v>
      </c>
      <c r="E121" s="319">
        <f t="shared" si="65"/>
        <v>0</v>
      </c>
      <c r="F121" s="319">
        <f t="shared" si="65"/>
        <v>0</v>
      </c>
      <c r="G121" s="319">
        <f t="shared" si="65"/>
        <v>0</v>
      </c>
      <c r="H121" s="321">
        <f t="shared" si="65"/>
        <v>0</v>
      </c>
      <c r="I121" s="319">
        <f t="shared" si="65"/>
        <v>0</v>
      </c>
      <c r="J121" s="320">
        <f t="shared" si="65"/>
        <v>0</v>
      </c>
      <c r="K121" s="221">
        <f t="shared" si="59"/>
        <v>0</v>
      </c>
      <c r="L121" s="322"/>
      <c r="M121" s="322"/>
      <c r="N121" s="323" t="str">
        <f t="shared" si="60"/>
        <v>04/05</v>
      </c>
      <c r="O121" s="317">
        <f t="shared" si="56"/>
        <v>0</v>
      </c>
      <c r="Q121" s="157" t="str">
        <f t="shared" si="57"/>
        <v>04/05</v>
      </c>
      <c r="R121" s="137">
        <f t="shared" si="61"/>
        <v>0</v>
      </c>
      <c r="S121" s="156">
        <f t="shared" si="62"/>
        <v>0</v>
      </c>
    </row>
    <row r="122" spans="1:19" ht="11.25" x14ac:dyDescent="0.2">
      <c r="A122" s="318" t="s">
        <v>44</v>
      </c>
      <c r="B122" s="319">
        <f t="shared" ref="B122:J122" si="66">B76+B99</f>
        <v>0</v>
      </c>
      <c r="C122" s="319">
        <f t="shared" si="66"/>
        <v>0</v>
      </c>
      <c r="D122" s="319">
        <f t="shared" si="66"/>
        <v>0</v>
      </c>
      <c r="E122" s="319">
        <f t="shared" si="66"/>
        <v>0</v>
      </c>
      <c r="F122" s="319">
        <f t="shared" si="66"/>
        <v>0</v>
      </c>
      <c r="G122" s="319">
        <f t="shared" si="66"/>
        <v>0</v>
      </c>
      <c r="H122" s="321">
        <f t="shared" si="66"/>
        <v>0</v>
      </c>
      <c r="I122" s="319">
        <f t="shared" si="66"/>
        <v>0</v>
      </c>
      <c r="J122" s="320">
        <f t="shared" si="66"/>
        <v>0</v>
      </c>
      <c r="K122" s="221">
        <f t="shared" si="59"/>
        <v>0</v>
      </c>
      <c r="L122" s="322"/>
      <c r="M122" s="322"/>
      <c r="N122" s="323" t="str">
        <f t="shared" si="60"/>
        <v>05/06</v>
      </c>
      <c r="O122" s="317">
        <f t="shared" si="56"/>
        <v>0</v>
      </c>
      <c r="Q122" s="157" t="str">
        <f t="shared" si="57"/>
        <v>05/06</v>
      </c>
      <c r="R122" s="137">
        <f t="shared" si="61"/>
        <v>0</v>
      </c>
      <c r="S122" s="156">
        <f t="shared" si="62"/>
        <v>0</v>
      </c>
    </row>
    <row r="123" spans="1:19" ht="11.25" x14ac:dyDescent="0.2">
      <c r="A123" s="318" t="s">
        <v>46</v>
      </c>
      <c r="B123" s="319">
        <f t="shared" ref="B123:J123" si="67">B77+B100</f>
        <v>0</v>
      </c>
      <c r="C123" s="319">
        <f t="shared" si="67"/>
        <v>0</v>
      </c>
      <c r="D123" s="319">
        <f t="shared" si="67"/>
        <v>0</v>
      </c>
      <c r="E123" s="319">
        <f t="shared" si="67"/>
        <v>0</v>
      </c>
      <c r="F123" s="319">
        <f t="shared" si="67"/>
        <v>0</v>
      </c>
      <c r="G123" s="319">
        <f t="shared" si="67"/>
        <v>0</v>
      </c>
      <c r="H123" s="321">
        <f t="shared" si="67"/>
        <v>0</v>
      </c>
      <c r="I123" s="319">
        <f t="shared" si="67"/>
        <v>0</v>
      </c>
      <c r="J123" s="320">
        <f t="shared" si="67"/>
        <v>0</v>
      </c>
      <c r="K123" s="221">
        <f t="shared" si="59"/>
        <v>0</v>
      </c>
      <c r="L123" s="322"/>
      <c r="M123" s="322"/>
      <c r="N123" s="323" t="str">
        <f t="shared" si="60"/>
        <v>06/07</v>
      </c>
      <c r="O123" s="317">
        <f t="shared" si="56"/>
        <v>0</v>
      </c>
      <c r="Q123" s="157" t="str">
        <f t="shared" si="57"/>
        <v>06/07</v>
      </c>
      <c r="R123" s="137">
        <f t="shared" si="61"/>
        <v>0</v>
      </c>
      <c r="S123" s="156">
        <f t="shared" si="62"/>
        <v>0</v>
      </c>
    </row>
    <row r="124" spans="1:19" ht="11.25" x14ac:dyDescent="0.2">
      <c r="A124" s="318" t="s">
        <v>45</v>
      </c>
      <c r="B124" s="319">
        <f t="shared" ref="B124:J124" si="68">B78+B101</f>
        <v>0</v>
      </c>
      <c r="C124" s="319">
        <f t="shared" si="68"/>
        <v>0</v>
      </c>
      <c r="D124" s="319">
        <f t="shared" si="68"/>
        <v>0</v>
      </c>
      <c r="E124" s="319">
        <f t="shared" si="68"/>
        <v>0</v>
      </c>
      <c r="F124" s="319">
        <f t="shared" si="68"/>
        <v>0</v>
      </c>
      <c r="G124" s="319">
        <f t="shared" si="68"/>
        <v>0</v>
      </c>
      <c r="H124" s="321">
        <f t="shared" si="68"/>
        <v>0</v>
      </c>
      <c r="I124" s="319">
        <f t="shared" si="68"/>
        <v>0</v>
      </c>
      <c r="J124" s="320">
        <f t="shared" si="68"/>
        <v>0</v>
      </c>
      <c r="K124" s="221">
        <f t="shared" si="59"/>
        <v>0</v>
      </c>
      <c r="L124" s="322"/>
      <c r="M124" s="322"/>
      <c r="N124" s="323" t="str">
        <f t="shared" si="60"/>
        <v>07/08</v>
      </c>
      <c r="O124" s="317">
        <f t="shared" si="56"/>
        <v>0</v>
      </c>
      <c r="Q124" s="157" t="str">
        <f t="shared" si="57"/>
        <v>07/08</v>
      </c>
      <c r="R124" s="137">
        <f t="shared" si="61"/>
        <v>0</v>
      </c>
      <c r="S124" s="156">
        <f t="shared" si="62"/>
        <v>0</v>
      </c>
    </row>
    <row r="125" spans="1:19" ht="11.25" x14ac:dyDescent="0.2">
      <c r="A125" s="318" t="s">
        <v>47</v>
      </c>
      <c r="B125" s="319">
        <f t="shared" ref="B125:J125" si="69">B79+B102</f>
        <v>0</v>
      </c>
      <c r="C125" s="319">
        <f t="shared" si="69"/>
        <v>0</v>
      </c>
      <c r="D125" s="319">
        <f t="shared" si="69"/>
        <v>0</v>
      </c>
      <c r="E125" s="319">
        <f t="shared" si="69"/>
        <v>0</v>
      </c>
      <c r="F125" s="319">
        <f t="shared" si="69"/>
        <v>0</v>
      </c>
      <c r="G125" s="319">
        <f t="shared" si="69"/>
        <v>0</v>
      </c>
      <c r="H125" s="321">
        <f t="shared" si="69"/>
        <v>0</v>
      </c>
      <c r="I125" s="319">
        <f t="shared" si="69"/>
        <v>0</v>
      </c>
      <c r="J125" s="320">
        <f t="shared" si="69"/>
        <v>0</v>
      </c>
      <c r="K125" s="221">
        <f t="shared" si="59"/>
        <v>0</v>
      </c>
      <c r="L125" s="322"/>
      <c r="M125" s="322"/>
      <c r="N125" s="323" t="str">
        <f t="shared" si="60"/>
        <v>08/09</v>
      </c>
      <c r="O125" s="317">
        <f t="shared" si="56"/>
        <v>0</v>
      </c>
      <c r="Q125" s="157" t="str">
        <f t="shared" si="57"/>
        <v>08/09</v>
      </c>
      <c r="R125" s="137">
        <f t="shared" si="61"/>
        <v>0</v>
      </c>
      <c r="S125" s="156">
        <f t="shared" si="62"/>
        <v>0</v>
      </c>
    </row>
    <row r="126" spans="1:19" ht="11.25" x14ac:dyDescent="0.2">
      <c r="A126" s="318" t="s">
        <v>49</v>
      </c>
      <c r="B126" s="319">
        <f t="shared" ref="B126:J126" si="70">B80+B103</f>
        <v>0</v>
      </c>
      <c r="C126" s="319">
        <f t="shared" si="70"/>
        <v>0</v>
      </c>
      <c r="D126" s="319">
        <f t="shared" si="70"/>
        <v>0</v>
      </c>
      <c r="E126" s="319">
        <f t="shared" si="70"/>
        <v>0</v>
      </c>
      <c r="F126" s="319">
        <f t="shared" si="70"/>
        <v>0</v>
      </c>
      <c r="G126" s="319">
        <f t="shared" si="70"/>
        <v>0</v>
      </c>
      <c r="H126" s="321">
        <f t="shared" si="70"/>
        <v>0</v>
      </c>
      <c r="I126" s="319">
        <f t="shared" si="70"/>
        <v>0</v>
      </c>
      <c r="J126" s="320">
        <f t="shared" si="70"/>
        <v>0</v>
      </c>
      <c r="K126" s="221">
        <f t="shared" si="59"/>
        <v>0</v>
      </c>
      <c r="L126" s="322"/>
      <c r="M126" s="322"/>
      <c r="N126" s="323" t="str">
        <f t="shared" si="60"/>
        <v>09/10</v>
      </c>
      <c r="O126" s="317">
        <f t="shared" si="56"/>
        <v>0</v>
      </c>
      <c r="Q126" s="157" t="str">
        <f t="shared" si="57"/>
        <v>09/10</v>
      </c>
      <c r="R126" s="137">
        <f t="shared" si="61"/>
        <v>0</v>
      </c>
      <c r="S126" s="156">
        <f t="shared" si="62"/>
        <v>0</v>
      </c>
    </row>
    <row r="127" spans="1:19" ht="11.25" x14ac:dyDescent="0.2">
      <c r="A127" s="318" t="s">
        <v>53</v>
      </c>
      <c r="B127" s="319">
        <f t="shared" ref="B127:J127" si="71">B81+B104</f>
        <v>0</v>
      </c>
      <c r="C127" s="319">
        <f t="shared" si="71"/>
        <v>0</v>
      </c>
      <c r="D127" s="319">
        <f t="shared" si="71"/>
        <v>0</v>
      </c>
      <c r="E127" s="319">
        <f t="shared" si="71"/>
        <v>0</v>
      </c>
      <c r="F127" s="319">
        <f t="shared" si="71"/>
        <v>0</v>
      </c>
      <c r="G127" s="319">
        <f t="shared" si="71"/>
        <v>0</v>
      </c>
      <c r="H127" s="321">
        <f t="shared" si="71"/>
        <v>0</v>
      </c>
      <c r="I127" s="319">
        <f t="shared" si="71"/>
        <v>0</v>
      </c>
      <c r="J127" s="320">
        <f t="shared" si="71"/>
        <v>0</v>
      </c>
      <c r="K127" s="221">
        <f t="shared" si="59"/>
        <v>0</v>
      </c>
      <c r="L127" s="322"/>
      <c r="M127" s="322"/>
      <c r="N127" s="323" t="str">
        <f t="shared" si="60"/>
        <v>10/11</v>
      </c>
      <c r="O127" s="317">
        <f t="shared" si="56"/>
        <v>0</v>
      </c>
      <c r="Q127" s="157" t="str">
        <f t="shared" si="57"/>
        <v>10/11</v>
      </c>
      <c r="R127" s="137">
        <f t="shared" si="61"/>
        <v>0</v>
      </c>
      <c r="S127" s="156">
        <f t="shared" si="62"/>
        <v>0</v>
      </c>
    </row>
    <row r="128" spans="1:19" ht="11.25" x14ac:dyDescent="0.2">
      <c r="A128" s="318" t="s">
        <v>58</v>
      </c>
      <c r="B128" s="319">
        <f t="shared" ref="B128:J128" si="72">B82+B105</f>
        <v>0</v>
      </c>
      <c r="C128" s="319">
        <f t="shared" si="72"/>
        <v>0</v>
      </c>
      <c r="D128" s="319">
        <f t="shared" si="72"/>
        <v>0</v>
      </c>
      <c r="E128" s="319">
        <f t="shared" si="72"/>
        <v>0</v>
      </c>
      <c r="F128" s="319">
        <f t="shared" si="72"/>
        <v>0</v>
      </c>
      <c r="G128" s="319">
        <f t="shared" si="72"/>
        <v>0</v>
      </c>
      <c r="H128" s="321">
        <f t="shared" si="72"/>
        <v>0</v>
      </c>
      <c r="I128" s="319">
        <f t="shared" si="72"/>
        <v>0</v>
      </c>
      <c r="J128" s="320">
        <f t="shared" si="72"/>
        <v>0</v>
      </c>
      <c r="K128" s="221">
        <f t="shared" si="59"/>
        <v>0</v>
      </c>
      <c r="L128" s="322"/>
      <c r="M128" s="322"/>
      <c r="N128" s="323" t="str">
        <f t="shared" si="60"/>
        <v>11/12</v>
      </c>
      <c r="O128" s="317">
        <f t="shared" si="56"/>
        <v>0</v>
      </c>
      <c r="Q128" s="157" t="str">
        <f t="shared" si="57"/>
        <v>11/12</v>
      </c>
      <c r="R128" s="137">
        <f t="shared" si="61"/>
        <v>0</v>
      </c>
      <c r="S128" s="156">
        <f t="shared" si="62"/>
        <v>0</v>
      </c>
    </row>
    <row r="129" spans="1:23" ht="11.25" x14ac:dyDescent="0.2">
      <c r="A129" s="318" t="s">
        <v>79</v>
      </c>
      <c r="B129" s="319">
        <f t="shared" ref="B129:J129" si="73">B83+B106</f>
        <v>0</v>
      </c>
      <c r="C129" s="319">
        <f t="shared" si="73"/>
        <v>0</v>
      </c>
      <c r="D129" s="319">
        <f t="shared" si="73"/>
        <v>0</v>
      </c>
      <c r="E129" s="319">
        <f t="shared" si="73"/>
        <v>0</v>
      </c>
      <c r="F129" s="319">
        <f t="shared" si="73"/>
        <v>0</v>
      </c>
      <c r="G129" s="319">
        <f t="shared" si="73"/>
        <v>0</v>
      </c>
      <c r="H129" s="321">
        <f t="shared" si="73"/>
        <v>0</v>
      </c>
      <c r="I129" s="319">
        <f t="shared" si="73"/>
        <v>0</v>
      </c>
      <c r="J129" s="320">
        <f t="shared" si="73"/>
        <v>0</v>
      </c>
      <c r="K129" s="221">
        <f t="shared" si="59"/>
        <v>0</v>
      </c>
      <c r="L129" s="322"/>
      <c r="M129" s="322"/>
      <c r="N129" s="323" t="str">
        <f t="shared" si="60"/>
        <v>12/13</v>
      </c>
      <c r="O129" s="317">
        <f t="shared" si="56"/>
        <v>0</v>
      </c>
      <c r="Q129" s="157" t="str">
        <f t="shared" si="57"/>
        <v>12/13</v>
      </c>
      <c r="R129" s="137">
        <f t="shared" si="61"/>
        <v>0</v>
      </c>
      <c r="S129" s="156">
        <f t="shared" si="62"/>
        <v>0</v>
      </c>
    </row>
    <row r="130" spans="1:23" ht="11.25" x14ac:dyDescent="0.2">
      <c r="A130" s="318" t="s">
        <v>83</v>
      </c>
      <c r="B130" s="319">
        <f t="shared" ref="B130:J130" si="74">B84+B107</f>
        <v>0</v>
      </c>
      <c r="C130" s="319">
        <f t="shared" si="74"/>
        <v>0</v>
      </c>
      <c r="D130" s="319">
        <f t="shared" si="74"/>
        <v>0</v>
      </c>
      <c r="E130" s="319">
        <f t="shared" si="74"/>
        <v>0</v>
      </c>
      <c r="F130" s="319">
        <f t="shared" si="74"/>
        <v>0</v>
      </c>
      <c r="G130" s="319">
        <f t="shared" si="74"/>
        <v>0</v>
      </c>
      <c r="H130" s="321">
        <f t="shared" si="74"/>
        <v>0</v>
      </c>
      <c r="I130" s="319">
        <f t="shared" si="74"/>
        <v>0</v>
      </c>
      <c r="J130" s="320">
        <f t="shared" si="74"/>
        <v>0</v>
      </c>
      <c r="K130" s="221">
        <f t="shared" si="59"/>
        <v>0</v>
      </c>
      <c r="L130" s="322"/>
      <c r="M130" s="322"/>
      <c r="N130" s="323" t="str">
        <f t="shared" si="60"/>
        <v>13/14</v>
      </c>
      <c r="O130" s="317">
        <f>K130</f>
        <v>0</v>
      </c>
      <c r="Q130" s="157" t="str">
        <f t="shared" si="57"/>
        <v>13/14</v>
      </c>
      <c r="R130" s="137">
        <f t="shared" si="61"/>
        <v>0</v>
      </c>
      <c r="S130" s="156">
        <f t="shared" si="62"/>
        <v>0</v>
      </c>
    </row>
    <row r="131" spans="1:23" ht="11.25" x14ac:dyDescent="0.2">
      <c r="A131" s="318" t="s">
        <v>86</v>
      </c>
      <c r="B131" s="319">
        <f t="shared" ref="B131:J131" si="75">B85+B108</f>
        <v>0</v>
      </c>
      <c r="C131" s="319">
        <f t="shared" si="75"/>
        <v>0</v>
      </c>
      <c r="D131" s="319">
        <f t="shared" si="75"/>
        <v>0</v>
      </c>
      <c r="E131" s="319">
        <f t="shared" si="75"/>
        <v>0</v>
      </c>
      <c r="F131" s="319">
        <f t="shared" si="75"/>
        <v>0</v>
      </c>
      <c r="G131" s="319">
        <f t="shared" si="75"/>
        <v>0</v>
      </c>
      <c r="H131" s="321">
        <f t="shared" si="75"/>
        <v>0</v>
      </c>
      <c r="I131" s="319">
        <f t="shared" si="75"/>
        <v>0</v>
      </c>
      <c r="J131" s="320">
        <f t="shared" si="75"/>
        <v>0</v>
      </c>
      <c r="K131" s="221">
        <f t="shared" si="59"/>
        <v>0</v>
      </c>
      <c r="L131" s="322"/>
      <c r="M131" s="322"/>
      <c r="N131" s="323" t="str">
        <f t="shared" si="60"/>
        <v>14/15</v>
      </c>
      <c r="O131" s="317">
        <f>K131</f>
        <v>0</v>
      </c>
      <c r="Q131" s="157" t="str">
        <f t="shared" si="57"/>
        <v>14/15</v>
      </c>
      <c r="R131" s="137">
        <f t="shared" si="61"/>
        <v>0</v>
      </c>
      <c r="S131" s="156">
        <f t="shared" si="62"/>
        <v>0</v>
      </c>
    </row>
    <row r="132" spans="1:23" ht="11.25" x14ac:dyDescent="0.2">
      <c r="A132" s="318" t="s">
        <v>88</v>
      </c>
      <c r="B132" s="319">
        <f t="shared" ref="B132:J132" si="76">B86+B109</f>
        <v>0</v>
      </c>
      <c r="C132" s="319">
        <f t="shared" si="76"/>
        <v>0</v>
      </c>
      <c r="D132" s="319">
        <f t="shared" si="76"/>
        <v>0</v>
      </c>
      <c r="E132" s="319">
        <f t="shared" si="76"/>
        <v>0</v>
      </c>
      <c r="F132" s="319">
        <f t="shared" si="76"/>
        <v>0</v>
      </c>
      <c r="G132" s="319">
        <f t="shared" si="76"/>
        <v>0</v>
      </c>
      <c r="H132" s="321">
        <f t="shared" si="76"/>
        <v>0</v>
      </c>
      <c r="I132" s="319">
        <f t="shared" si="76"/>
        <v>0</v>
      </c>
      <c r="J132" s="320">
        <f t="shared" si="76"/>
        <v>0</v>
      </c>
      <c r="K132" s="221">
        <f t="shared" si="59"/>
        <v>0</v>
      </c>
      <c r="L132" s="322"/>
      <c r="M132" s="322"/>
      <c r="N132" s="323" t="str">
        <f t="shared" si="60"/>
        <v>15/16</v>
      </c>
      <c r="O132" s="317">
        <f t="shared" ref="O132:O138" si="77">K132</f>
        <v>0</v>
      </c>
      <c r="Q132" s="157" t="str">
        <f t="shared" si="57"/>
        <v>15/16</v>
      </c>
      <c r="R132" s="137">
        <f t="shared" si="61"/>
        <v>0</v>
      </c>
      <c r="S132" s="156">
        <f t="shared" si="62"/>
        <v>0</v>
      </c>
    </row>
    <row r="133" spans="1:23" ht="11.25" x14ac:dyDescent="0.2">
      <c r="A133" s="318" t="s">
        <v>98</v>
      </c>
      <c r="B133" s="319">
        <f t="shared" ref="B133:J133" si="78">B87+B110</f>
        <v>0</v>
      </c>
      <c r="C133" s="319">
        <f t="shared" si="78"/>
        <v>0</v>
      </c>
      <c r="D133" s="319">
        <f t="shared" si="78"/>
        <v>4</v>
      </c>
      <c r="E133" s="319">
        <f t="shared" si="78"/>
        <v>0</v>
      </c>
      <c r="F133" s="319">
        <f t="shared" si="78"/>
        <v>0</v>
      </c>
      <c r="G133" s="319">
        <f t="shared" si="78"/>
        <v>4</v>
      </c>
      <c r="H133" s="321">
        <f t="shared" si="78"/>
        <v>9</v>
      </c>
      <c r="I133" s="319">
        <f t="shared" si="78"/>
        <v>5</v>
      </c>
      <c r="J133" s="320">
        <f t="shared" si="78"/>
        <v>0</v>
      </c>
      <c r="K133" s="221">
        <f t="shared" si="59"/>
        <v>22</v>
      </c>
      <c r="L133" s="322"/>
      <c r="M133" s="322"/>
      <c r="N133" s="323" t="str">
        <f t="shared" si="60"/>
        <v>16/17</v>
      </c>
      <c r="O133" s="317">
        <f t="shared" si="77"/>
        <v>22</v>
      </c>
      <c r="Q133" s="157" t="str">
        <f t="shared" si="57"/>
        <v>16/17</v>
      </c>
      <c r="R133" s="137">
        <f t="shared" si="61"/>
        <v>22</v>
      </c>
      <c r="S133" s="156">
        <f t="shared" si="62"/>
        <v>0</v>
      </c>
    </row>
    <row r="134" spans="1:23" ht="11.25" x14ac:dyDescent="0.2">
      <c r="A134" s="318" t="s">
        <v>102</v>
      </c>
      <c r="B134" s="319">
        <f t="shared" ref="B134:J134" si="79">B88+B111</f>
        <v>0</v>
      </c>
      <c r="C134" s="319">
        <f t="shared" si="79"/>
        <v>0</v>
      </c>
      <c r="D134" s="319">
        <f t="shared" si="79"/>
        <v>0</v>
      </c>
      <c r="E134" s="319">
        <f t="shared" si="79"/>
        <v>0</v>
      </c>
      <c r="F134" s="319">
        <f t="shared" si="79"/>
        <v>0</v>
      </c>
      <c r="G134" s="319">
        <f t="shared" si="79"/>
        <v>0</v>
      </c>
      <c r="H134" s="321">
        <f t="shared" si="79"/>
        <v>2</v>
      </c>
      <c r="I134" s="319">
        <f t="shared" si="79"/>
        <v>2</v>
      </c>
      <c r="J134" s="320">
        <f t="shared" si="79"/>
        <v>0</v>
      </c>
      <c r="K134" s="221">
        <f t="shared" si="59"/>
        <v>4</v>
      </c>
      <c r="L134" s="322"/>
      <c r="M134" s="322"/>
      <c r="N134" s="323" t="str">
        <f t="shared" si="60"/>
        <v>17/18</v>
      </c>
      <c r="O134" s="317">
        <f t="shared" si="77"/>
        <v>4</v>
      </c>
      <c r="Q134" s="157" t="str">
        <f t="shared" si="57"/>
        <v>17/18</v>
      </c>
      <c r="R134" s="137">
        <f t="shared" si="61"/>
        <v>4</v>
      </c>
      <c r="S134" s="156">
        <f t="shared" si="62"/>
        <v>0</v>
      </c>
    </row>
    <row r="135" spans="1:23" ht="11.25" x14ac:dyDescent="0.2">
      <c r="A135" s="325" t="s">
        <v>104</v>
      </c>
      <c r="B135" s="319">
        <f t="shared" ref="B135:J135" si="80">B89+B112</f>
        <v>0</v>
      </c>
      <c r="C135" s="319">
        <f t="shared" si="80"/>
        <v>0</v>
      </c>
      <c r="D135" s="319">
        <f t="shared" si="80"/>
        <v>0</v>
      </c>
      <c r="E135" s="319">
        <f t="shared" si="80"/>
        <v>0</v>
      </c>
      <c r="F135" s="319">
        <f t="shared" si="80"/>
        <v>0</v>
      </c>
      <c r="G135" s="319">
        <f t="shared" si="80"/>
        <v>2</v>
      </c>
      <c r="H135" s="321">
        <f t="shared" si="80"/>
        <v>0</v>
      </c>
      <c r="I135" s="319">
        <f t="shared" si="80"/>
        <v>0</v>
      </c>
      <c r="J135" s="320">
        <f t="shared" si="80"/>
        <v>0</v>
      </c>
      <c r="K135" s="221">
        <f t="shared" si="59"/>
        <v>2</v>
      </c>
      <c r="L135" s="322"/>
      <c r="M135" s="322"/>
      <c r="N135" s="323" t="str">
        <f t="shared" si="60"/>
        <v>18/19</v>
      </c>
      <c r="O135" s="317">
        <f t="shared" si="77"/>
        <v>2</v>
      </c>
      <c r="Q135" s="157" t="str">
        <f t="shared" si="57"/>
        <v>18/19</v>
      </c>
      <c r="R135" s="137">
        <f t="shared" si="61"/>
        <v>2</v>
      </c>
      <c r="S135" s="156">
        <f t="shared" si="62"/>
        <v>0</v>
      </c>
    </row>
    <row r="136" spans="1:23" ht="11.25" x14ac:dyDescent="0.2">
      <c r="A136" s="325" t="s">
        <v>106</v>
      </c>
      <c r="B136" s="319">
        <f t="shared" ref="B136:J136" si="81">B90+B113</f>
        <v>0</v>
      </c>
      <c r="C136" s="319">
        <f t="shared" si="81"/>
        <v>0</v>
      </c>
      <c r="D136" s="319">
        <f t="shared" si="81"/>
        <v>0</v>
      </c>
      <c r="E136" s="319">
        <f t="shared" si="81"/>
        <v>0</v>
      </c>
      <c r="F136" s="319">
        <f t="shared" si="81"/>
        <v>0</v>
      </c>
      <c r="G136" s="319">
        <f t="shared" si="81"/>
        <v>0</v>
      </c>
      <c r="H136" s="321">
        <f t="shared" si="81"/>
        <v>0</v>
      </c>
      <c r="I136" s="319">
        <f t="shared" si="81"/>
        <v>0</v>
      </c>
      <c r="J136" s="320">
        <f t="shared" si="81"/>
        <v>0</v>
      </c>
      <c r="K136" s="221">
        <f t="shared" si="59"/>
        <v>0</v>
      </c>
      <c r="L136" s="322"/>
      <c r="M136" s="322"/>
      <c r="N136" s="323" t="str">
        <f t="shared" si="60"/>
        <v>19/20</v>
      </c>
      <c r="O136" s="317">
        <f t="shared" si="77"/>
        <v>0</v>
      </c>
      <c r="Q136" s="157" t="str">
        <f t="shared" si="57"/>
        <v>19/20</v>
      </c>
      <c r="R136" s="137">
        <f t="shared" si="61"/>
        <v>0</v>
      </c>
      <c r="S136" s="156">
        <f t="shared" si="62"/>
        <v>0</v>
      </c>
    </row>
    <row r="137" spans="1:23" ht="11.25" x14ac:dyDescent="0.2">
      <c r="A137" s="325" t="s">
        <v>113</v>
      </c>
      <c r="B137" s="319">
        <f t="shared" ref="B137:J137" si="82">B91+B114</f>
        <v>5</v>
      </c>
      <c r="C137" s="319">
        <f t="shared" si="82"/>
        <v>0</v>
      </c>
      <c r="D137" s="319">
        <f t="shared" si="82"/>
        <v>0</v>
      </c>
      <c r="E137" s="319">
        <f t="shared" si="82"/>
        <v>0</v>
      </c>
      <c r="F137" s="319">
        <f t="shared" si="82"/>
        <v>0</v>
      </c>
      <c r="G137" s="319">
        <f t="shared" si="82"/>
        <v>0</v>
      </c>
      <c r="H137" s="321">
        <f t="shared" si="82"/>
        <v>0</v>
      </c>
      <c r="I137" s="319">
        <f t="shared" si="82"/>
        <v>0</v>
      </c>
      <c r="J137" s="320">
        <f t="shared" si="82"/>
        <v>0</v>
      </c>
      <c r="K137" s="221">
        <f t="shared" si="59"/>
        <v>5</v>
      </c>
      <c r="L137" s="322"/>
      <c r="M137" s="322"/>
      <c r="N137" s="323" t="str">
        <f t="shared" si="60"/>
        <v>20/21</v>
      </c>
      <c r="O137" s="317">
        <f t="shared" si="77"/>
        <v>5</v>
      </c>
      <c r="Q137" s="157" t="str">
        <f t="shared" si="57"/>
        <v>20/21</v>
      </c>
      <c r="R137" s="137">
        <f t="shared" si="61"/>
        <v>5</v>
      </c>
      <c r="S137" s="156">
        <f t="shared" si="62"/>
        <v>0</v>
      </c>
    </row>
    <row r="138" spans="1:23" ht="11.25" x14ac:dyDescent="0.2">
      <c r="A138" s="327" t="s">
        <v>114</v>
      </c>
      <c r="B138" s="340">
        <f t="shared" ref="B138:J138" si="83">B92+B115</f>
        <v>4</v>
      </c>
      <c r="C138" s="340">
        <f t="shared" si="83"/>
        <v>0</v>
      </c>
      <c r="D138" s="340">
        <f t="shared" si="83"/>
        <v>0</v>
      </c>
      <c r="E138" s="340">
        <f t="shared" si="83"/>
        <v>0</v>
      </c>
      <c r="F138" s="340">
        <f t="shared" si="83"/>
        <v>0</v>
      </c>
      <c r="G138" s="340">
        <f t="shared" si="83"/>
        <v>0</v>
      </c>
      <c r="H138" s="341">
        <f t="shared" si="83"/>
        <v>0</v>
      </c>
      <c r="I138" s="340">
        <f t="shared" si="83"/>
        <v>0</v>
      </c>
      <c r="J138" s="342">
        <f t="shared" si="83"/>
        <v>0</v>
      </c>
      <c r="K138" s="331">
        <f t="shared" si="59"/>
        <v>4</v>
      </c>
      <c r="L138" s="322"/>
      <c r="M138" s="322"/>
      <c r="N138" s="332" t="str">
        <f t="shared" si="60"/>
        <v>21/22</v>
      </c>
      <c r="O138" s="344">
        <f t="shared" si="77"/>
        <v>4</v>
      </c>
      <c r="Q138" s="160" t="str">
        <f t="shared" si="57"/>
        <v>21/22</v>
      </c>
      <c r="R138" s="149">
        <f t="shared" si="61"/>
        <v>4</v>
      </c>
      <c r="S138" s="161">
        <f t="shared" si="62"/>
        <v>0</v>
      </c>
    </row>
    <row r="139" spans="1:23" ht="11.25" x14ac:dyDescent="0.2">
      <c r="A139" s="334"/>
      <c r="B139" s="335"/>
      <c r="C139" s="335"/>
      <c r="D139" s="335"/>
      <c r="E139" s="335"/>
      <c r="F139" s="335"/>
      <c r="G139" s="335"/>
      <c r="H139" s="335"/>
      <c r="I139" s="335"/>
      <c r="J139" s="335"/>
      <c r="K139" s="336"/>
      <c r="N139" s="336"/>
      <c r="O139" s="336"/>
      <c r="W139" s="125"/>
    </row>
    <row r="140" spans="1:23" ht="45.75" thickBot="1" x14ac:dyDescent="0.25">
      <c r="A140" s="205" t="s">
        <v>132</v>
      </c>
      <c r="B140" s="301" t="s">
        <v>25</v>
      </c>
      <c r="C140" s="301" t="s">
        <v>1</v>
      </c>
      <c r="D140" s="302" t="s">
        <v>103</v>
      </c>
      <c r="E140" s="301" t="s">
        <v>29</v>
      </c>
      <c r="F140" s="301" t="s">
        <v>80</v>
      </c>
      <c r="G140" s="301" t="s">
        <v>2</v>
      </c>
      <c r="H140" s="303" t="s">
        <v>0</v>
      </c>
      <c r="I140" s="301" t="s">
        <v>23</v>
      </c>
      <c r="J140" s="302" t="s">
        <v>37</v>
      </c>
      <c r="K140" s="304" t="s">
        <v>3</v>
      </c>
      <c r="N140" s="205" t="str">
        <f>A140</f>
        <v>Studijní pobyty Erasmus+ ICM</v>
      </c>
      <c r="O140" s="303" t="str">
        <f>K140</f>
        <v>UJEP</v>
      </c>
      <c r="W140" s="125"/>
    </row>
    <row r="141" spans="1:23" ht="12" thickTop="1" x14ac:dyDescent="0.2">
      <c r="A141" s="306" t="s">
        <v>40</v>
      </c>
      <c r="B141" s="307">
        <f t="shared" ref="B141:J141" si="84">B3+B72</f>
        <v>0</v>
      </c>
      <c r="C141" s="307">
        <f t="shared" si="84"/>
        <v>0</v>
      </c>
      <c r="D141" s="308">
        <f t="shared" si="84"/>
        <v>0</v>
      </c>
      <c r="E141" s="307">
        <f t="shared" si="84"/>
        <v>0</v>
      </c>
      <c r="F141" s="307">
        <f t="shared" si="84"/>
        <v>0</v>
      </c>
      <c r="G141" s="307">
        <f t="shared" si="84"/>
        <v>0</v>
      </c>
      <c r="H141" s="309">
        <f t="shared" si="84"/>
        <v>7</v>
      </c>
      <c r="I141" s="307">
        <f t="shared" si="84"/>
        <v>0</v>
      </c>
      <c r="J141" s="308">
        <f t="shared" si="84"/>
        <v>0</v>
      </c>
      <c r="K141" s="220">
        <f t="shared" ref="K141:K161" si="85">SUM(B141:J141)</f>
        <v>7</v>
      </c>
      <c r="N141" s="310" t="str">
        <f t="shared" ref="N141:N161" si="86">A141</f>
        <v>01/02</v>
      </c>
      <c r="O141" s="311">
        <f t="shared" ref="O141:O161" si="87">K141</f>
        <v>7</v>
      </c>
      <c r="W141" s="125"/>
    </row>
    <row r="142" spans="1:23" ht="11.25" x14ac:dyDescent="0.2">
      <c r="A142" s="312" t="s">
        <v>41</v>
      </c>
      <c r="B142" s="313">
        <f t="shared" ref="B142:J142" si="88">B4+B73</f>
        <v>0</v>
      </c>
      <c r="C142" s="313">
        <f t="shared" si="88"/>
        <v>0</v>
      </c>
      <c r="D142" s="314">
        <f t="shared" si="88"/>
        <v>0</v>
      </c>
      <c r="E142" s="313">
        <f t="shared" si="88"/>
        <v>2</v>
      </c>
      <c r="F142" s="313">
        <f t="shared" si="88"/>
        <v>0</v>
      </c>
      <c r="G142" s="313">
        <f t="shared" si="88"/>
        <v>0</v>
      </c>
      <c r="H142" s="315">
        <f t="shared" si="88"/>
        <v>5</v>
      </c>
      <c r="I142" s="313">
        <f t="shared" si="88"/>
        <v>0</v>
      </c>
      <c r="J142" s="314">
        <f t="shared" si="88"/>
        <v>0</v>
      </c>
      <c r="K142" s="255">
        <f t="shared" si="85"/>
        <v>7</v>
      </c>
      <c r="N142" s="316" t="str">
        <f t="shared" si="86"/>
        <v>02/03</v>
      </c>
      <c r="O142" s="317">
        <f t="shared" si="87"/>
        <v>7</v>
      </c>
      <c r="W142" s="125"/>
    </row>
    <row r="143" spans="1:23" ht="11.25" x14ac:dyDescent="0.2">
      <c r="A143" s="312" t="s">
        <v>42</v>
      </c>
      <c r="B143" s="313">
        <f t="shared" ref="B143:J143" si="89">B5+B74</f>
        <v>0</v>
      </c>
      <c r="C143" s="313">
        <f t="shared" si="89"/>
        <v>0</v>
      </c>
      <c r="D143" s="314">
        <f t="shared" si="89"/>
        <v>0</v>
      </c>
      <c r="E143" s="313">
        <f t="shared" si="89"/>
        <v>2</v>
      </c>
      <c r="F143" s="313">
        <f t="shared" si="89"/>
        <v>0</v>
      </c>
      <c r="G143" s="313">
        <f t="shared" si="89"/>
        <v>0</v>
      </c>
      <c r="H143" s="315">
        <f t="shared" si="89"/>
        <v>3</v>
      </c>
      <c r="I143" s="313">
        <f t="shared" si="89"/>
        <v>0</v>
      </c>
      <c r="J143" s="314">
        <f t="shared" si="89"/>
        <v>0</v>
      </c>
      <c r="K143" s="255">
        <f t="shared" si="85"/>
        <v>5</v>
      </c>
      <c r="N143" s="316" t="str">
        <f t="shared" si="86"/>
        <v>03/04</v>
      </c>
      <c r="O143" s="317">
        <f t="shared" si="87"/>
        <v>5</v>
      </c>
      <c r="W143" s="125"/>
    </row>
    <row r="144" spans="1:23" ht="11.25" x14ac:dyDescent="0.2">
      <c r="A144" s="318" t="s">
        <v>43</v>
      </c>
      <c r="B144" s="319">
        <f t="shared" ref="B144:J144" si="90">B6+B75</f>
        <v>0</v>
      </c>
      <c r="C144" s="319">
        <f t="shared" si="90"/>
        <v>2</v>
      </c>
      <c r="D144" s="320">
        <f t="shared" si="90"/>
        <v>2</v>
      </c>
      <c r="E144" s="319">
        <f t="shared" si="90"/>
        <v>3</v>
      </c>
      <c r="F144" s="319">
        <f t="shared" si="90"/>
        <v>0</v>
      </c>
      <c r="G144" s="319">
        <f t="shared" si="90"/>
        <v>0</v>
      </c>
      <c r="H144" s="321">
        <f t="shared" si="90"/>
        <v>11</v>
      </c>
      <c r="I144" s="319">
        <f t="shared" si="90"/>
        <v>0</v>
      </c>
      <c r="J144" s="320">
        <f t="shared" si="90"/>
        <v>0</v>
      </c>
      <c r="K144" s="221">
        <f t="shared" si="85"/>
        <v>18</v>
      </c>
      <c r="L144" s="322"/>
      <c r="M144" s="322"/>
      <c r="N144" s="323" t="str">
        <f t="shared" si="86"/>
        <v>04/05</v>
      </c>
      <c r="O144" s="324">
        <f t="shared" si="87"/>
        <v>18</v>
      </c>
      <c r="W144" s="125"/>
    </row>
    <row r="145" spans="1:23" ht="11.25" x14ac:dyDescent="0.2">
      <c r="A145" s="318" t="s">
        <v>44</v>
      </c>
      <c r="B145" s="319">
        <f t="shared" ref="B145:J145" si="91">B7+B76</f>
        <v>6</v>
      </c>
      <c r="C145" s="319">
        <f t="shared" si="91"/>
        <v>10</v>
      </c>
      <c r="D145" s="319">
        <f t="shared" si="91"/>
        <v>0</v>
      </c>
      <c r="E145" s="319">
        <f t="shared" si="91"/>
        <v>7</v>
      </c>
      <c r="F145" s="319">
        <f t="shared" si="91"/>
        <v>4</v>
      </c>
      <c r="G145" s="319">
        <f t="shared" si="91"/>
        <v>1</v>
      </c>
      <c r="H145" s="321">
        <f t="shared" si="91"/>
        <v>5</v>
      </c>
      <c r="I145" s="319">
        <f t="shared" si="91"/>
        <v>5</v>
      </c>
      <c r="J145" s="320">
        <f t="shared" si="91"/>
        <v>0</v>
      </c>
      <c r="K145" s="221">
        <f t="shared" si="85"/>
        <v>38</v>
      </c>
      <c r="L145" s="322"/>
      <c r="M145" s="322"/>
      <c r="N145" s="323" t="str">
        <f t="shared" si="86"/>
        <v>05/06</v>
      </c>
      <c r="O145" s="324">
        <f t="shared" si="87"/>
        <v>38</v>
      </c>
      <c r="W145" s="125"/>
    </row>
    <row r="146" spans="1:23" ht="11.25" x14ac:dyDescent="0.2">
      <c r="A146" s="318" t="s">
        <v>46</v>
      </c>
      <c r="B146" s="319">
        <f t="shared" ref="B146:J146" si="92">B8+B77</f>
        <v>6</v>
      </c>
      <c r="C146" s="319">
        <f t="shared" si="92"/>
        <v>3</v>
      </c>
      <c r="D146" s="319">
        <f t="shared" si="92"/>
        <v>3</v>
      </c>
      <c r="E146" s="319">
        <f t="shared" si="92"/>
        <v>13</v>
      </c>
      <c r="F146" s="319">
        <f t="shared" si="92"/>
        <v>1</v>
      </c>
      <c r="G146" s="319">
        <f t="shared" si="92"/>
        <v>4</v>
      </c>
      <c r="H146" s="321">
        <f t="shared" si="92"/>
        <v>9</v>
      </c>
      <c r="I146" s="319">
        <f t="shared" si="92"/>
        <v>4</v>
      </c>
      <c r="J146" s="320">
        <f t="shared" si="92"/>
        <v>0</v>
      </c>
      <c r="K146" s="221">
        <f t="shared" si="85"/>
        <v>43</v>
      </c>
      <c r="L146" s="322"/>
      <c r="M146" s="322"/>
      <c r="N146" s="323" t="str">
        <f t="shared" si="86"/>
        <v>06/07</v>
      </c>
      <c r="O146" s="324">
        <f t="shared" si="87"/>
        <v>43</v>
      </c>
      <c r="W146" s="125"/>
    </row>
    <row r="147" spans="1:23" ht="11.25" x14ac:dyDescent="0.2">
      <c r="A147" s="318" t="s">
        <v>45</v>
      </c>
      <c r="B147" s="319">
        <f t="shared" ref="B147:J147" si="93">B9+B78</f>
        <v>14</v>
      </c>
      <c r="C147" s="319">
        <f t="shared" si="93"/>
        <v>5</v>
      </c>
      <c r="D147" s="319">
        <f t="shared" si="93"/>
        <v>4</v>
      </c>
      <c r="E147" s="319">
        <f t="shared" si="93"/>
        <v>9</v>
      </c>
      <c r="F147" s="319">
        <f t="shared" si="93"/>
        <v>1</v>
      </c>
      <c r="G147" s="319">
        <f t="shared" si="93"/>
        <v>2</v>
      </c>
      <c r="H147" s="321">
        <f t="shared" si="93"/>
        <v>15</v>
      </c>
      <c r="I147" s="319">
        <f t="shared" si="93"/>
        <v>7</v>
      </c>
      <c r="J147" s="320">
        <f t="shared" si="93"/>
        <v>0</v>
      </c>
      <c r="K147" s="221">
        <f t="shared" si="85"/>
        <v>57</v>
      </c>
      <c r="L147" s="322"/>
      <c r="M147" s="322"/>
      <c r="N147" s="323" t="str">
        <f t="shared" si="86"/>
        <v>07/08</v>
      </c>
      <c r="O147" s="324">
        <f t="shared" si="87"/>
        <v>57</v>
      </c>
      <c r="P147" s="125"/>
      <c r="W147" s="125"/>
    </row>
    <row r="148" spans="1:23" ht="11.25" x14ac:dyDescent="0.2">
      <c r="A148" s="318" t="s">
        <v>47</v>
      </c>
      <c r="B148" s="319">
        <f t="shared" ref="B148:J148" si="94">B10+B79</f>
        <v>11</v>
      </c>
      <c r="C148" s="319">
        <f t="shared" si="94"/>
        <v>4</v>
      </c>
      <c r="D148" s="319">
        <f t="shared" si="94"/>
        <v>7</v>
      </c>
      <c r="E148" s="319">
        <f t="shared" si="94"/>
        <v>9</v>
      </c>
      <c r="F148" s="319">
        <f t="shared" si="94"/>
        <v>1</v>
      </c>
      <c r="G148" s="319">
        <f t="shared" si="94"/>
        <v>6</v>
      </c>
      <c r="H148" s="321">
        <f t="shared" si="94"/>
        <v>17</v>
      </c>
      <c r="I148" s="319">
        <f t="shared" si="94"/>
        <v>10</v>
      </c>
      <c r="J148" s="320">
        <f t="shared" si="94"/>
        <v>0</v>
      </c>
      <c r="K148" s="221">
        <f t="shared" si="85"/>
        <v>65</v>
      </c>
      <c r="L148" s="322"/>
      <c r="M148" s="322"/>
      <c r="N148" s="323" t="str">
        <f t="shared" si="86"/>
        <v>08/09</v>
      </c>
      <c r="O148" s="324">
        <f t="shared" si="87"/>
        <v>65</v>
      </c>
      <c r="W148" s="125"/>
    </row>
    <row r="149" spans="1:23" ht="11.25" x14ac:dyDescent="0.2">
      <c r="A149" s="318" t="s">
        <v>49</v>
      </c>
      <c r="B149" s="319">
        <f t="shared" ref="B149:J149" si="95">B11+B80</f>
        <v>14</v>
      </c>
      <c r="C149" s="319">
        <f t="shared" si="95"/>
        <v>7</v>
      </c>
      <c r="D149" s="319">
        <f t="shared" si="95"/>
        <v>1</v>
      </c>
      <c r="E149" s="319">
        <f t="shared" si="95"/>
        <v>15</v>
      </c>
      <c r="F149" s="319">
        <f t="shared" si="95"/>
        <v>0</v>
      </c>
      <c r="G149" s="319">
        <f t="shared" si="95"/>
        <v>16</v>
      </c>
      <c r="H149" s="321">
        <f t="shared" si="95"/>
        <v>20</v>
      </c>
      <c r="I149" s="319">
        <f t="shared" si="95"/>
        <v>6</v>
      </c>
      <c r="J149" s="320">
        <f t="shared" si="95"/>
        <v>0</v>
      </c>
      <c r="K149" s="221">
        <f t="shared" si="85"/>
        <v>79</v>
      </c>
      <c r="L149" s="322"/>
      <c r="M149" s="322"/>
      <c r="N149" s="323" t="str">
        <f t="shared" si="86"/>
        <v>09/10</v>
      </c>
      <c r="O149" s="324">
        <f t="shared" si="87"/>
        <v>79</v>
      </c>
      <c r="W149" s="125"/>
    </row>
    <row r="150" spans="1:23" ht="11.25" x14ac:dyDescent="0.2">
      <c r="A150" s="325" t="s">
        <v>53</v>
      </c>
      <c r="B150" s="319">
        <f t="shared" ref="B150:J150" si="96">B12+B81</f>
        <v>11</v>
      </c>
      <c r="C150" s="319">
        <f t="shared" si="96"/>
        <v>15</v>
      </c>
      <c r="D150" s="319">
        <f t="shared" si="96"/>
        <v>1</v>
      </c>
      <c r="E150" s="319">
        <f t="shared" si="96"/>
        <v>10</v>
      </c>
      <c r="F150" s="319">
        <f t="shared" si="96"/>
        <v>1</v>
      </c>
      <c r="G150" s="319">
        <f t="shared" si="96"/>
        <v>30</v>
      </c>
      <c r="H150" s="321">
        <f t="shared" si="96"/>
        <v>33</v>
      </c>
      <c r="I150" s="319">
        <f t="shared" si="96"/>
        <v>7</v>
      </c>
      <c r="J150" s="320">
        <f t="shared" si="96"/>
        <v>0</v>
      </c>
      <c r="K150" s="221">
        <f t="shared" si="85"/>
        <v>108</v>
      </c>
      <c r="L150" s="322"/>
      <c r="M150" s="322"/>
      <c r="N150" s="326" t="str">
        <f t="shared" si="86"/>
        <v>10/11</v>
      </c>
      <c r="O150" s="324">
        <f t="shared" si="87"/>
        <v>108</v>
      </c>
      <c r="W150" s="125"/>
    </row>
    <row r="151" spans="1:23" ht="11.25" x14ac:dyDescent="0.2">
      <c r="A151" s="325" t="s">
        <v>58</v>
      </c>
      <c r="B151" s="319">
        <f t="shared" ref="B151:J151" si="97">B13+B82</f>
        <v>0</v>
      </c>
      <c r="C151" s="319">
        <f t="shared" si="97"/>
        <v>19</v>
      </c>
      <c r="D151" s="319">
        <f t="shared" si="97"/>
        <v>5</v>
      </c>
      <c r="E151" s="319">
        <f t="shared" si="97"/>
        <v>20</v>
      </c>
      <c r="F151" s="319">
        <f t="shared" si="97"/>
        <v>2</v>
      </c>
      <c r="G151" s="319">
        <f t="shared" si="97"/>
        <v>24</v>
      </c>
      <c r="H151" s="321">
        <f t="shared" si="97"/>
        <v>20</v>
      </c>
      <c r="I151" s="319">
        <f t="shared" si="97"/>
        <v>6</v>
      </c>
      <c r="J151" s="320">
        <f t="shared" si="97"/>
        <v>0</v>
      </c>
      <c r="K151" s="221">
        <f t="shared" si="85"/>
        <v>96</v>
      </c>
      <c r="L151" s="322"/>
      <c r="M151" s="322"/>
      <c r="N151" s="326" t="str">
        <f t="shared" si="86"/>
        <v>11/12</v>
      </c>
      <c r="O151" s="324">
        <f t="shared" si="87"/>
        <v>96</v>
      </c>
      <c r="W151" s="125"/>
    </row>
    <row r="152" spans="1:23" ht="11.25" x14ac:dyDescent="0.2">
      <c r="A152" s="325" t="s">
        <v>79</v>
      </c>
      <c r="B152" s="319">
        <f t="shared" ref="B152:J152" si="98">B14+B83</f>
        <v>4</v>
      </c>
      <c r="C152" s="319">
        <f t="shared" si="98"/>
        <v>19</v>
      </c>
      <c r="D152" s="319">
        <f t="shared" si="98"/>
        <v>4</v>
      </c>
      <c r="E152" s="319">
        <f t="shared" si="98"/>
        <v>14</v>
      </c>
      <c r="F152" s="319">
        <f t="shared" si="98"/>
        <v>0</v>
      </c>
      <c r="G152" s="319">
        <f t="shared" si="98"/>
        <v>25</v>
      </c>
      <c r="H152" s="321">
        <f t="shared" si="98"/>
        <v>17</v>
      </c>
      <c r="I152" s="319">
        <f t="shared" si="98"/>
        <v>6</v>
      </c>
      <c r="J152" s="320">
        <f t="shared" si="98"/>
        <v>0</v>
      </c>
      <c r="K152" s="221">
        <f t="shared" si="85"/>
        <v>89</v>
      </c>
      <c r="L152" s="322"/>
      <c r="M152" s="322"/>
      <c r="N152" s="326" t="str">
        <f t="shared" si="86"/>
        <v>12/13</v>
      </c>
      <c r="O152" s="324">
        <f t="shared" si="87"/>
        <v>89</v>
      </c>
      <c r="W152" s="125"/>
    </row>
    <row r="153" spans="1:23" ht="11.25" x14ac:dyDescent="0.2">
      <c r="A153" s="325" t="s">
        <v>83</v>
      </c>
      <c r="B153" s="319">
        <f t="shared" ref="B153:J153" si="99">B15+B84</f>
        <v>5</v>
      </c>
      <c r="C153" s="319">
        <f t="shared" si="99"/>
        <v>31</v>
      </c>
      <c r="D153" s="319">
        <f t="shared" si="99"/>
        <v>5</v>
      </c>
      <c r="E153" s="319">
        <f t="shared" si="99"/>
        <v>17</v>
      </c>
      <c r="F153" s="319">
        <f t="shared" si="99"/>
        <v>4</v>
      </c>
      <c r="G153" s="319">
        <f t="shared" si="99"/>
        <v>30</v>
      </c>
      <c r="H153" s="321">
        <f t="shared" si="99"/>
        <v>21</v>
      </c>
      <c r="I153" s="319">
        <f t="shared" si="99"/>
        <v>1</v>
      </c>
      <c r="J153" s="320">
        <f t="shared" si="99"/>
        <v>0</v>
      </c>
      <c r="K153" s="221">
        <f t="shared" si="85"/>
        <v>114</v>
      </c>
      <c r="L153" s="322"/>
      <c r="M153" s="322"/>
      <c r="N153" s="326" t="str">
        <f t="shared" si="86"/>
        <v>13/14</v>
      </c>
      <c r="O153" s="324">
        <f t="shared" si="87"/>
        <v>114</v>
      </c>
      <c r="W153" s="125"/>
    </row>
    <row r="154" spans="1:23" ht="11.25" x14ac:dyDescent="0.2">
      <c r="A154" s="325" t="s">
        <v>86</v>
      </c>
      <c r="B154" s="319">
        <f t="shared" ref="B154:J154" si="100">B16+B85</f>
        <v>4</v>
      </c>
      <c r="C154" s="319">
        <f t="shared" si="100"/>
        <v>24</v>
      </c>
      <c r="D154" s="319">
        <f t="shared" si="100"/>
        <v>15</v>
      </c>
      <c r="E154" s="319">
        <f t="shared" si="100"/>
        <v>15</v>
      </c>
      <c r="F154" s="319">
        <f t="shared" si="100"/>
        <v>5</v>
      </c>
      <c r="G154" s="319">
        <f t="shared" si="100"/>
        <v>22</v>
      </c>
      <c r="H154" s="321">
        <f t="shared" si="100"/>
        <v>28</v>
      </c>
      <c r="I154" s="319">
        <f t="shared" si="100"/>
        <v>3</v>
      </c>
      <c r="J154" s="320">
        <f t="shared" si="100"/>
        <v>0</v>
      </c>
      <c r="K154" s="221">
        <f t="shared" si="85"/>
        <v>116</v>
      </c>
      <c r="L154" s="322"/>
      <c r="M154" s="322"/>
      <c r="N154" s="326" t="str">
        <f t="shared" si="86"/>
        <v>14/15</v>
      </c>
      <c r="O154" s="324">
        <f t="shared" si="87"/>
        <v>116</v>
      </c>
      <c r="W154" s="125"/>
    </row>
    <row r="155" spans="1:23" ht="11.25" x14ac:dyDescent="0.2">
      <c r="A155" s="325" t="s">
        <v>88</v>
      </c>
      <c r="B155" s="319">
        <f t="shared" ref="B155:J155" si="101">B17+B86</f>
        <v>11</v>
      </c>
      <c r="C155" s="319">
        <f t="shared" si="101"/>
        <v>30</v>
      </c>
      <c r="D155" s="319">
        <f t="shared" si="101"/>
        <v>21</v>
      </c>
      <c r="E155" s="319">
        <f t="shared" si="101"/>
        <v>18</v>
      </c>
      <c r="F155" s="319">
        <f t="shared" si="101"/>
        <v>0</v>
      </c>
      <c r="G155" s="319">
        <f t="shared" si="101"/>
        <v>23</v>
      </c>
      <c r="H155" s="321">
        <f t="shared" si="101"/>
        <v>27</v>
      </c>
      <c r="I155" s="319">
        <f t="shared" si="101"/>
        <v>6</v>
      </c>
      <c r="J155" s="320">
        <f t="shared" si="101"/>
        <v>0</v>
      </c>
      <c r="K155" s="221">
        <f t="shared" si="85"/>
        <v>136</v>
      </c>
      <c r="L155" s="322"/>
      <c r="M155" s="322"/>
      <c r="N155" s="326" t="str">
        <f t="shared" si="86"/>
        <v>15/16</v>
      </c>
      <c r="O155" s="324">
        <f t="shared" si="87"/>
        <v>136</v>
      </c>
      <c r="W155" s="125"/>
    </row>
    <row r="156" spans="1:23" ht="11.25" x14ac:dyDescent="0.2">
      <c r="A156" s="325" t="s">
        <v>98</v>
      </c>
      <c r="B156" s="319">
        <f t="shared" ref="B156:J156" si="102">B18+B87</f>
        <v>10</v>
      </c>
      <c r="C156" s="319">
        <f t="shared" si="102"/>
        <v>25</v>
      </c>
      <c r="D156" s="319">
        <f t="shared" si="102"/>
        <v>13</v>
      </c>
      <c r="E156" s="319">
        <f t="shared" si="102"/>
        <v>17</v>
      </c>
      <c r="F156" s="319">
        <f t="shared" si="102"/>
        <v>12</v>
      </c>
      <c r="G156" s="319">
        <f t="shared" si="102"/>
        <v>34</v>
      </c>
      <c r="H156" s="321">
        <f t="shared" si="102"/>
        <v>38</v>
      </c>
      <c r="I156" s="319">
        <f t="shared" si="102"/>
        <v>9</v>
      </c>
      <c r="J156" s="320">
        <f t="shared" si="102"/>
        <v>0</v>
      </c>
      <c r="K156" s="221">
        <f t="shared" si="85"/>
        <v>158</v>
      </c>
      <c r="L156" s="322"/>
      <c r="M156" s="322"/>
      <c r="N156" s="326" t="str">
        <f t="shared" si="86"/>
        <v>16/17</v>
      </c>
      <c r="O156" s="324">
        <f t="shared" si="87"/>
        <v>158</v>
      </c>
      <c r="W156" s="125"/>
    </row>
    <row r="157" spans="1:23" ht="11.25" x14ac:dyDescent="0.2">
      <c r="A157" s="325" t="s">
        <v>102</v>
      </c>
      <c r="B157" s="319">
        <f t="shared" ref="B157:J157" si="103">B19+B88</f>
        <v>8</v>
      </c>
      <c r="C157" s="319">
        <f t="shared" si="103"/>
        <v>28</v>
      </c>
      <c r="D157" s="319">
        <f t="shared" si="103"/>
        <v>10</v>
      </c>
      <c r="E157" s="319">
        <f t="shared" si="103"/>
        <v>39</v>
      </c>
      <c r="F157" s="319">
        <f t="shared" si="103"/>
        <v>5</v>
      </c>
      <c r="G157" s="319">
        <f t="shared" si="103"/>
        <v>19</v>
      </c>
      <c r="H157" s="321">
        <f t="shared" si="103"/>
        <v>33</v>
      </c>
      <c r="I157" s="319">
        <f t="shared" si="103"/>
        <v>9</v>
      </c>
      <c r="J157" s="320">
        <f t="shared" si="103"/>
        <v>0</v>
      </c>
      <c r="K157" s="221">
        <f t="shared" si="85"/>
        <v>151</v>
      </c>
      <c r="L157" s="322"/>
      <c r="M157" s="322"/>
      <c r="N157" s="326" t="str">
        <f t="shared" si="86"/>
        <v>17/18</v>
      </c>
      <c r="O157" s="324">
        <f t="shared" si="87"/>
        <v>151</v>
      </c>
      <c r="W157" s="125"/>
    </row>
    <row r="158" spans="1:23" ht="11.25" x14ac:dyDescent="0.2">
      <c r="A158" s="325" t="s">
        <v>104</v>
      </c>
      <c r="B158" s="319">
        <f t="shared" ref="B158:J158" si="104">B20+B89</f>
        <v>8</v>
      </c>
      <c r="C158" s="319">
        <f t="shared" si="104"/>
        <v>20</v>
      </c>
      <c r="D158" s="319">
        <f t="shared" si="104"/>
        <v>12</v>
      </c>
      <c r="E158" s="319">
        <f t="shared" si="104"/>
        <v>11</v>
      </c>
      <c r="F158" s="319">
        <f t="shared" si="104"/>
        <v>2</v>
      </c>
      <c r="G158" s="319">
        <f t="shared" si="104"/>
        <v>21</v>
      </c>
      <c r="H158" s="321">
        <f t="shared" si="104"/>
        <v>28</v>
      </c>
      <c r="I158" s="319">
        <f t="shared" si="104"/>
        <v>8</v>
      </c>
      <c r="J158" s="320">
        <f t="shared" si="104"/>
        <v>0</v>
      </c>
      <c r="K158" s="221">
        <f t="shared" si="85"/>
        <v>110</v>
      </c>
      <c r="L158" s="322"/>
      <c r="M158" s="322"/>
      <c r="N158" s="326" t="str">
        <f t="shared" si="86"/>
        <v>18/19</v>
      </c>
      <c r="O158" s="324">
        <f t="shared" si="87"/>
        <v>110</v>
      </c>
      <c r="W158" s="125"/>
    </row>
    <row r="159" spans="1:23" ht="11.25" x14ac:dyDescent="0.2">
      <c r="A159" s="325" t="s">
        <v>106</v>
      </c>
      <c r="B159" s="319">
        <f t="shared" ref="B159:J159" si="105">B21+B90</f>
        <v>8</v>
      </c>
      <c r="C159" s="319">
        <f t="shared" si="105"/>
        <v>17</v>
      </c>
      <c r="D159" s="319">
        <f t="shared" si="105"/>
        <v>4</v>
      </c>
      <c r="E159" s="319">
        <f t="shared" si="105"/>
        <v>23</v>
      </c>
      <c r="F159" s="319">
        <f t="shared" si="105"/>
        <v>0</v>
      </c>
      <c r="G159" s="319">
        <f t="shared" si="105"/>
        <v>7</v>
      </c>
      <c r="H159" s="321">
        <f t="shared" si="105"/>
        <v>29</v>
      </c>
      <c r="I159" s="319">
        <f t="shared" si="105"/>
        <v>0</v>
      </c>
      <c r="J159" s="320">
        <f t="shared" si="105"/>
        <v>0</v>
      </c>
      <c r="K159" s="221">
        <f t="shared" si="85"/>
        <v>88</v>
      </c>
      <c r="L159" s="322"/>
      <c r="M159" s="322"/>
      <c r="N159" s="326" t="str">
        <f t="shared" si="86"/>
        <v>19/20</v>
      </c>
      <c r="O159" s="324">
        <f t="shared" si="87"/>
        <v>88</v>
      </c>
      <c r="W159" s="125"/>
    </row>
    <row r="160" spans="1:23" ht="11.25" x14ac:dyDescent="0.2">
      <c r="A160" s="325" t="s">
        <v>113</v>
      </c>
      <c r="B160" s="319">
        <f t="shared" ref="B160:J160" si="106">B22+B91</f>
        <v>6</v>
      </c>
      <c r="C160" s="319">
        <f t="shared" si="106"/>
        <v>10</v>
      </c>
      <c r="D160" s="319">
        <f t="shared" si="106"/>
        <v>10</v>
      </c>
      <c r="E160" s="319">
        <f t="shared" si="106"/>
        <v>7</v>
      </c>
      <c r="F160" s="319">
        <f t="shared" si="106"/>
        <v>0</v>
      </c>
      <c r="G160" s="319">
        <f t="shared" si="106"/>
        <v>8</v>
      </c>
      <c r="H160" s="321">
        <f t="shared" si="106"/>
        <v>17</v>
      </c>
      <c r="I160" s="319">
        <f t="shared" si="106"/>
        <v>2</v>
      </c>
      <c r="J160" s="320">
        <f t="shared" si="106"/>
        <v>0</v>
      </c>
      <c r="K160" s="221">
        <f t="shared" si="85"/>
        <v>60</v>
      </c>
      <c r="L160" s="322"/>
      <c r="M160" s="322"/>
      <c r="N160" s="326" t="str">
        <f t="shared" si="86"/>
        <v>20/21</v>
      </c>
      <c r="O160" s="324">
        <f t="shared" si="87"/>
        <v>60</v>
      </c>
      <c r="W160" s="125"/>
    </row>
    <row r="161" spans="1:23" ht="11.25" x14ac:dyDescent="0.2">
      <c r="A161" s="327" t="s">
        <v>114</v>
      </c>
      <c r="B161" s="340">
        <f t="shared" ref="B161:J161" si="107">B23+B92</f>
        <v>8</v>
      </c>
      <c r="C161" s="340">
        <f t="shared" si="107"/>
        <v>12</v>
      </c>
      <c r="D161" s="340">
        <f t="shared" si="107"/>
        <v>7</v>
      </c>
      <c r="E161" s="340">
        <f t="shared" si="107"/>
        <v>5</v>
      </c>
      <c r="F161" s="340">
        <f t="shared" si="107"/>
        <v>0</v>
      </c>
      <c r="G161" s="340">
        <f t="shared" si="107"/>
        <v>13</v>
      </c>
      <c r="H161" s="341">
        <f t="shared" si="107"/>
        <v>24</v>
      </c>
      <c r="I161" s="340">
        <f t="shared" si="107"/>
        <v>4</v>
      </c>
      <c r="J161" s="342">
        <f t="shared" si="107"/>
        <v>0</v>
      </c>
      <c r="K161" s="331">
        <f t="shared" si="85"/>
        <v>73</v>
      </c>
      <c r="N161" s="332" t="str">
        <f t="shared" si="86"/>
        <v>21/22</v>
      </c>
      <c r="O161" s="333">
        <f t="shared" si="87"/>
        <v>73</v>
      </c>
      <c r="W161" s="125"/>
    </row>
    <row r="162" spans="1:23" ht="11.25" x14ac:dyDescent="0.2">
      <c r="A162" s="334"/>
      <c r="B162" s="335"/>
      <c r="C162" s="335"/>
      <c r="D162" s="335"/>
      <c r="E162" s="335"/>
      <c r="F162" s="335"/>
      <c r="G162" s="335"/>
      <c r="H162" s="335"/>
      <c r="I162" s="335"/>
      <c r="J162" s="335"/>
      <c r="K162" s="336"/>
      <c r="N162" s="336"/>
      <c r="O162" s="336"/>
      <c r="W162" s="125"/>
    </row>
    <row r="163" spans="1:23" ht="45.75" thickBot="1" x14ac:dyDescent="0.25">
      <c r="A163" s="205" t="s">
        <v>133</v>
      </c>
      <c r="B163" s="301" t="s">
        <v>25</v>
      </c>
      <c r="C163" s="301" t="s">
        <v>1</v>
      </c>
      <c r="D163" s="302" t="s">
        <v>103</v>
      </c>
      <c r="E163" s="301" t="s">
        <v>29</v>
      </c>
      <c r="F163" s="301" t="s">
        <v>80</v>
      </c>
      <c r="G163" s="301" t="s">
        <v>2</v>
      </c>
      <c r="H163" s="303" t="s">
        <v>0</v>
      </c>
      <c r="I163" s="301" t="s">
        <v>23</v>
      </c>
      <c r="J163" s="302" t="s">
        <v>37</v>
      </c>
      <c r="K163" s="304" t="s">
        <v>3</v>
      </c>
      <c r="N163" s="205" t="str">
        <f>A163</f>
        <v>Praktické stáže Erasmus+ICM</v>
      </c>
      <c r="O163" s="303" t="str">
        <f>K163</f>
        <v>UJEP</v>
      </c>
      <c r="W163" s="125"/>
    </row>
    <row r="164" spans="1:23" ht="12" thickTop="1" x14ac:dyDescent="0.2">
      <c r="A164" s="306" t="s">
        <v>40</v>
      </c>
      <c r="B164" s="307">
        <f t="shared" ref="B164:J164" si="108">B26+B95</f>
        <v>0</v>
      </c>
      <c r="C164" s="307">
        <f t="shared" si="108"/>
        <v>0</v>
      </c>
      <c r="D164" s="308">
        <f t="shared" si="108"/>
        <v>0</v>
      </c>
      <c r="E164" s="307">
        <f t="shared" si="108"/>
        <v>0</v>
      </c>
      <c r="F164" s="307">
        <f t="shared" si="108"/>
        <v>0</v>
      </c>
      <c r="G164" s="307">
        <f t="shared" si="108"/>
        <v>0</v>
      </c>
      <c r="H164" s="309">
        <f t="shared" si="108"/>
        <v>0</v>
      </c>
      <c r="I164" s="307">
        <f t="shared" si="108"/>
        <v>0</v>
      </c>
      <c r="J164" s="308">
        <f t="shared" si="108"/>
        <v>0</v>
      </c>
      <c r="K164" s="220">
        <f t="shared" ref="K164:K184" si="109">SUM(B164:J164)</f>
        <v>0</v>
      </c>
      <c r="N164" s="310" t="str">
        <f t="shared" ref="N164:N184" si="110">A164</f>
        <v>01/02</v>
      </c>
      <c r="O164" s="311">
        <f t="shared" ref="O164:O176" si="111">K164</f>
        <v>0</v>
      </c>
      <c r="W164" s="125"/>
    </row>
    <row r="165" spans="1:23" ht="11.25" x14ac:dyDescent="0.2">
      <c r="A165" s="312" t="s">
        <v>41</v>
      </c>
      <c r="B165" s="313">
        <f t="shared" ref="B165:J165" si="112">B27+B96</f>
        <v>0</v>
      </c>
      <c r="C165" s="313">
        <f t="shared" si="112"/>
        <v>0</v>
      </c>
      <c r="D165" s="314">
        <f t="shared" si="112"/>
        <v>0</v>
      </c>
      <c r="E165" s="313">
        <f t="shared" si="112"/>
        <v>0</v>
      </c>
      <c r="F165" s="313">
        <f t="shared" si="112"/>
        <v>0</v>
      </c>
      <c r="G165" s="313">
        <f t="shared" si="112"/>
        <v>0</v>
      </c>
      <c r="H165" s="315">
        <f t="shared" si="112"/>
        <v>0</v>
      </c>
      <c r="I165" s="313">
        <f t="shared" si="112"/>
        <v>0</v>
      </c>
      <c r="J165" s="314">
        <f t="shared" si="112"/>
        <v>0</v>
      </c>
      <c r="K165" s="255">
        <f t="shared" si="109"/>
        <v>0</v>
      </c>
      <c r="N165" s="316" t="str">
        <f t="shared" si="110"/>
        <v>02/03</v>
      </c>
      <c r="O165" s="317">
        <f t="shared" si="111"/>
        <v>0</v>
      </c>
      <c r="W165" s="125"/>
    </row>
    <row r="166" spans="1:23" ht="11.25" x14ac:dyDescent="0.2">
      <c r="A166" s="312" t="s">
        <v>42</v>
      </c>
      <c r="B166" s="313">
        <f t="shared" ref="B166:J166" si="113">B28+B97</f>
        <v>0</v>
      </c>
      <c r="C166" s="313">
        <f t="shared" si="113"/>
        <v>0</v>
      </c>
      <c r="D166" s="314">
        <f t="shared" si="113"/>
        <v>0</v>
      </c>
      <c r="E166" s="313">
        <f t="shared" si="113"/>
        <v>0</v>
      </c>
      <c r="F166" s="313">
        <f t="shared" si="113"/>
        <v>0</v>
      </c>
      <c r="G166" s="313">
        <f t="shared" si="113"/>
        <v>0</v>
      </c>
      <c r="H166" s="315">
        <f t="shared" si="113"/>
        <v>0</v>
      </c>
      <c r="I166" s="313">
        <f t="shared" si="113"/>
        <v>0</v>
      </c>
      <c r="J166" s="314">
        <f t="shared" si="113"/>
        <v>0</v>
      </c>
      <c r="K166" s="255">
        <f t="shared" si="109"/>
        <v>0</v>
      </c>
      <c r="N166" s="316" t="str">
        <f t="shared" si="110"/>
        <v>03/04</v>
      </c>
      <c r="O166" s="317">
        <f t="shared" si="111"/>
        <v>0</v>
      </c>
      <c r="W166" s="125"/>
    </row>
    <row r="167" spans="1:23" ht="11.25" x14ac:dyDescent="0.2">
      <c r="A167" s="318" t="s">
        <v>43</v>
      </c>
      <c r="B167" s="319">
        <f t="shared" ref="B167:J167" si="114">B29+B98</f>
        <v>0</v>
      </c>
      <c r="C167" s="319">
        <f t="shared" si="114"/>
        <v>0</v>
      </c>
      <c r="D167" s="320">
        <f t="shared" si="114"/>
        <v>0</v>
      </c>
      <c r="E167" s="319">
        <f t="shared" si="114"/>
        <v>0</v>
      </c>
      <c r="F167" s="319">
        <f t="shared" si="114"/>
        <v>0</v>
      </c>
      <c r="G167" s="319">
        <f t="shared" si="114"/>
        <v>0</v>
      </c>
      <c r="H167" s="321">
        <f t="shared" si="114"/>
        <v>0</v>
      </c>
      <c r="I167" s="319">
        <f t="shared" si="114"/>
        <v>0</v>
      </c>
      <c r="J167" s="320">
        <f t="shared" si="114"/>
        <v>0</v>
      </c>
      <c r="K167" s="221">
        <f t="shared" si="109"/>
        <v>0</v>
      </c>
      <c r="L167" s="322"/>
      <c r="M167" s="322"/>
      <c r="N167" s="316" t="str">
        <f t="shared" si="110"/>
        <v>04/05</v>
      </c>
      <c r="O167" s="324">
        <f t="shared" si="111"/>
        <v>0</v>
      </c>
      <c r="W167" s="125"/>
    </row>
    <row r="168" spans="1:23" ht="11.25" x14ac:dyDescent="0.2">
      <c r="A168" s="318" t="s">
        <v>44</v>
      </c>
      <c r="B168" s="319">
        <f t="shared" ref="B168:J168" si="115">B30+B99</f>
        <v>0</v>
      </c>
      <c r="C168" s="319">
        <f t="shared" si="115"/>
        <v>0</v>
      </c>
      <c r="D168" s="319">
        <f t="shared" si="115"/>
        <v>0</v>
      </c>
      <c r="E168" s="319">
        <f t="shared" si="115"/>
        <v>0</v>
      </c>
      <c r="F168" s="319">
        <f t="shared" si="115"/>
        <v>0</v>
      </c>
      <c r="G168" s="319">
        <f t="shared" si="115"/>
        <v>0</v>
      </c>
      <c r="H168" s="321">
        <f t="shared" si="115"/>
        <v>0</v>
      </c>
      <c r="I168" s="319">
        <f t="shared" si="115"/>
        <v>0</v>
      </c>
      <c r="J168" s="320">
        <f t="shared" si="115"/>
        <v>0</v>
      </c>
      <c r="K168" s="221">
        <f t="shared" si="109"/>
        <v>0</v>
      </c>
      <c r="L168" s="322"/>
      <c r="M168" s="322"/>
      <c r="N168" s="316" t="str">
        <f t="shared" si="110"/>
        <v>05/06</v>
      </c>
      <c r="O168" s="324">
        <f t="shared" si="111"/>
        <v>0</v>
      </c>
      <c r="W168" s="125"/>
    </row>
    <row r="169" spans="1:23" ht="11.25" x14ac:dyDescent="0.2">
      <c r="A169" s="318" t="s">
        <v>46</v>
      </c>
      <c r="B169" s="319">
        <f t="shared" ref="B169:J169" si="116">B31+B100</f>
        <v>0</v>
      </c>
      <c r="C169" s="319">
        <f t="shared" si="116"/>
        <v>0</v>
      </c>
      <c r="D169" s="319">
        <f t="shared" si="116"/>
        <v>0</v>
      </c>
      <c r="E169" s="319">
        <f t="shared" si="116"/>
        <v>0</v>
      </c>
      <c r="F169" s="319">
        <f t="shared" si="116"/>
        <v>0</v>
      </c>
      <c r="G169" s="319">
        <f t="shared" si="116"/>
        <v>0</v>
      </c>
      <c r="H169" s="321">
        <f t="shared" si="116"/>
        <v>0</v>
      </c>
      <c r="I169" s="319">
        <f t="shared" si="116"/>
        <v>0</v>
      </c>
      <c r="J169" s="320">
        <f t="shared" si="116"/>
        <v>0</v>
      </c>
      <c r="K169" s="221">
        <f t="shared" si="109"/>
        <v>0</v>
      </c>
      <c r="L169" s="322"/>
      <c r="M169" s="322"/>
      <c r="N169" s="316" t="str">
        <f t="shared" si="110"/>
        <v>06/07</v>
      </c>
      <c r="O169" s="324">
        <f t="shared" si="111"/>
        <v>0</v>
      </c>
      <c r="W169" s="125"/>
    </row>
    <row r="170" spans="1:23" ht="11.25" x14ac:dyDescent="0.2">
      <c r="A170" s="318" t="s">
        <v>45</v>
      </c>
      <c r="B170" s="319">
        <f t="shared" ref="B170:J170" si="117">B32+B101</f>
        <v>0</v>
      </c>
      <c r="C170" s="319">
        <f t="shared" si="117"/>
        <v>0</v>
      </c>
      <c r="D170" s="319">
        <f t="shared" si="117"/>
        <v>0</v>
      </c>
      <c r="E170" s="319">
        <f t="shared" si="117"/>
        <v>0</v>
      </c>
      <c r="F170" s="319">
        <f t="shared" si="117"/>
        <v>0</v>
      </c>
      <c r="G170" s="319">
        <f t="shared" si="117"/>
        <v>0</v>
      </c>
      <c r="H170" s="321">
        <f t="shared" si="117"/>
        <v>0</v>
      </c>
      <c r="I170" s="319">
        <f t="shared" si="117"/>
        <v>0</v>
      </c>
      <c r="J170" s="320">
        <f t="shared" si="117"/>
        <v>0</v>
      </c>
      <c r="K170" s="221">
        <f t="shared" si="109"/>
        <v>0</v>
      </c>
      <c r="L170" s="322"/>
      <c r="M170" s="322"/>
      <c r="N170" s="316" t="str">
        <f t="shared" si="110"/>
        <v>07/08</v>
      </c>
      <c r="O170" s="324">
        <f t="shared" si="111"/>
        <v>0</v>
      </c>
      <c r="P170" s="125"/>
      <c r="W170" s="125"/>
    </row>
    <row r="171" spans="1:23" ht="11.25" x14ac:dyDescent="0.2">
      <c r="A171" s="318" t="s">
        <v>47</v>
      </c>
      <c r="B171" s="319">
        <f t="shared" ref="B171:J171" si="118">B33+B102</f>
        <v>0</v>
      </c>
      <c r="C171" s="319">
        <f t="shared" si="118"/>
        <v>0</v>
      </c>
      <c r="D171" s="319">
        <f t="shared" si="118"/>
        <v>0</v>
      </c>
      <c r="E171" s="319">
        <f t="shared" si="118"/>
        <v>0</v>
      </c>
      <c r="F171" s="319">
        <f t="shared" si="118"/>
        <v>0</v>
      </c>
      <c r="G171" s="319">
        <f t="shared" si="118"/>
        <v>0</v>
      </c>
      <c r="H171" s="321">
        <f t="shared" si="118"/>
        <v>0</v>
      </c>
      <c r="I171" s="319">
        <f t="shared" si="118"/>
        <v>0</v>
      </c>
      <c r="J171" s="320">
        <f t="shared" si="118"/>
        <v>0</v>
      </c>
      <c r="K171" s="221">
        <f t="shared" si="109"/>
        <v>0</v>
      </c>
      <c r="L171" s="322"/>
      <c r="M171" s="322"/>
      <c r="N171" s="316" t="str">
        <f t="shared" si="110"/>
        <v>08/09</v>
      </c>
      <c r="O171" s="324">
        <f t="shared" si="111"/>
        <v>0</v>
      </c>
      <c r="W171" s="125"/>
    </row>
    <row r="172" spans="1:23" ht="11.25" x14ac:dyDescent="0.2">
      <c r="A172" s="318" t="s">
        <v>49</v>
      </c>
      <c r="B172" s="319">
        <f t="shared" ref="B172:J172" si="119">B34+B103</f>
        <v>0</v>
      </c>
      <c r="C172" s="319">
        <f t="shared" si="119"/>
        <v>0</v>
      </c>
      <c r="D172" s="319">
        <f t="shared" si="119"/>
        <v>0</v>
      </c>
      <c r="E172" s="319">
        <f t="shared" si="119"/>
        <v>0</v>
      </c>
      <c r="F172" s="319">
        <f t="shared" si="119"/>
        <v>0</v>
      </c>
      <c r="G172" s="319">
        <f t="shared" si="119"/>
        <v>0</v>
      </c>
      <c r="H172" s="321">
        <f t="shared" si="119"/>
        <v>0</v>
      </c>
      <c r="I172" s="319">
        <f t="shared" si="119"/>
        <v>0</v>
      </c>
      <c r="J172" s="320">
        <f t="shared" si="119"/>
        <v>0</v>
      </c>
      <c r="K172" s="221">
        <f t="shared" si="109"/>
        <v>0</v>
      </c>
      <c r="L172" s="322"/>
      <c r="M172" s="322"/>
      <c r="N172" s="316" t="str">
        <f t="shared" si="110"/>
        <v>09/10</v>
      </c>
      <c r="O172" s="324">
        <f t="shared" si="111"/>
        <v>0</v>
      </c>
      <c r="W172" s="125"/>
    </row>
    <row r="173" spans="1:23" ht="11.25" x14ac:dyDescent="0.2">
      <c r="A173" s="325" t="s">
        <v>53</v>
      </c>
      <c r="B173" s="319">
        <f t="shared" ref="B173:J173" si="120">B35+B104</f>
        <v>1</v>
      </c>
      <c r="C173" s="319">
        <f t="shared" si="120"/>
        <v>0</v>
      </c>
      <c r="D173" s="319">
        <f t="shared" si="120"/>
        <v>0</v>
      </c>
      <c r="E173" s="319">
        <f t="shared" si="120"/>
        <v>0</v>
      </c>
      <c r="F173" s="319">
        <f t="shared" si="120"/>
        <v>0</v>
      </c>
      <c r="G173" s="319">
        <f t="shared" si="120"/>
        <v>0</v>
      </c>
      <c r="H173" s="321">
        <f t="shared" si="120"/>
        <v>0</v>
      </c>
      <c r="I173" s="319">
        <f t="shared" si="120"/>
        <v>0</v>
      </c>
      <c r="J173" s="320">
        <f t="shared" si="120"/>
        <v>0</v>
      </c>
      <c r="K173" s="221">
        <f t="shared" si="109"/>
        <v>1</v>
      </c>
      <c r="L173" s="322"/>
      <c r="M173" s="322"/>
      <c r="N173" s="316" t="str">
        <f t="shared" si="110"/>
        <v>10/11</v>
      </c>
      <c r="O173" s="221">
        <f t="shared" si="111"/>
        <v>1</v>
      </c>
      <c r="W173" s="125"/>
    </row>
    <row r="174" spans="1:23" ht="11.25" x14ac:dyDescent="0.2">
      <c r="A174" s="325" t="s">
        <v>58</v>
      </c>
      <c r="B174" s="319">
        <f t="shared" ref="B174:J174" si="121">B36+B105</f>
        <v>1</v>
      </c>
      <c r="C174" s="319">
        <f t="shared" si="121"/>
        <v>0</v>
      </c>
      <c r="D174" s="319">
        <f t="shared" si="121"/>
        <v>0</v>
      </c>
      <c r="E174" s="319">
        <f t="shared" si="121"/>
        <v>0</v>
      </c>
      <c r="F174" s="319">
        <f t="shared" si="121"/>
        <v>0</v>
      </c>
      <c r="G174" s="319">
        <f t="shared" si="121"/>
        <v>2</v>
      </c>
      <c r="H174" s="321">
        <f t="shared" si="121"/>
        <v>0</v>
      </c>
      <c r="I174" s="319">
        <f t="shared" si="121"/>
        <v>0</v>
      </c>
      <c r="J174" s="320">
        <f t="shared" si="121"/>
        <v>0</v>
      </c>
      <c r="K174" s="221">
        <f t="shared" si="109"/>
        <v>3</v>
      </c>
      <c r="L174" s="322"/>
      <c r="M174" s="322"/>
      <c r="N174" s="316" t="str">
        <f t="shared" si="110"/>
        <v>11/12</v>
      </c>
      <c r="O174" s="221">
        <f t="shared" si="111"/>
        <v>3</v>
      </c>
      <c r="W174" s="125"/>
    </row>
    <row r="175" spans="1:23" ht="11.25" x14ac:dyDescent="0.2">
      <c r="A175" s="325" t="s">
        <v>79</v>
      </c>
      <c r="B175" s="319">
        <f t="shared" ref="B175:J175" si="122">B37+B106</f>
        <v>0</v>
      </c>
      <c r="C175" s="319">
        <f t="shared" si="122"/>
        <v>0</v>
      </c>
      <c r="D175" s="319">
        <f t="shared" si="122"/>
        <v>0</v>
      </c>
      <c r="E175" s="319">
        <f t="shared" si="122"/>
        <v>0</v>
      </c>
      <c r="F175" s="319">
        <f t="shared" si="122"/>
        <v>0</v>
      </c>
      <c r="G175" s="319">
        <f t="shared" si="122"/>
        <v>0</v>
      </c>
      <c r="H175" s="321">
        <f t="shared" si="122"/>
        <v>0</v>
      </c>
      <c r="I175" s="319">
        <f t="shared" si="122"/>
        <v>0</v>
      </c>
      <c r="J175" s="320">
        <f t="shared" si="122"/>
        <v>0</v>
      </c>
      <c r="K175" s="221">
        <f t="shared" si="109"/>
        <v>0</v>
      </c>
      <c r="L175" s="322"/>
      <c r="M175" s="322"/>
      <c r="N175" s="316" t="str">
        <f t="shared" si="110"/>
        <v>12/13</v>
      </c>
      <c r="O175" s="221">
        <f t="shared" si="111"/>
        <v>0</v>
      </c>
      <c r="W175" s="125"/>
    </row>
    <row r="176" spans="1:23" ht="11.25" x14ac:dyDescent="0.2">
      <c r="A176" s="325" t="s">
        <v>83</v>
      </c>
      <c r="B176" s="319">
        <f t="shared" ref="B176:J176" si="123">B38+B107</f>
        <v>0</v>
      </c>
      <c r="C176" s="319">
        <f t="shared" si="123"/>
        <v>0</v>
      </c>
      <c r="D176" s="319">
        <f t="shared" si="123"/>
        <v>0</v>
      </c>
      <c r="E176" s="319">
        <f t="shared" si="123"/>
        <v>0</v>
      </c>
      <c r="F176" s="319">
        <f t="shared" si="123"/>
        <v>0</v>
      </c>
      <c r="G176" s="319">
        <f t="shared" si="123"/>
        <v>0</v>
      </c>
      <c r="H176" s="321">
        <f t="shared" si="123"/>
        <v>1</v>
      </c>
      <c r="I176" s="319">
        <f t="shared" si="123"/>
        <v>0</v>
      </c>
      <c r="J176" s="320">
        <f t="shared" si="123"/>
        <v>0</v>
      </c>
      <c r="K176" s="221">
        <f t="shared" si="109"/>
        <v>1</v>
      </c>
      <c r="L176" s="322"/>
      <c r="M176" s="322"/>
      <c r="N176" s="316" t="str">
        <f t="shared" si="110"/>
        <v>13/14</v>
      </c>
      <c r="O176" s="221">
        <f t="shared" si="111"/>
        <v>1</v>
      </c>
      <c r="W176" s="125"/>
    </row>
    <row r="177" spans="1:23" ht="11.25" x14ac:dyDescent="0.2">
      <c r="A177" s="325" t="s">
        <v>86</v>
      </c>
      <c r="B177" s="319">
        <f t="shared" ref="B177:J177" si="124">B39+B108</f>
        <v>1</v>
      </c>
      <c r="C177" s="319">
        <f t="shared" si="124"/>
        <v>0</v>
      </c>
      <c r="D177" s="319">
        <f t="shared" si="124"/>
        <v>0</v>
      </c>
      <c r="E177" s="319">
        <f t="shared" si="124"/>
        <v>0</v>
      </c>
      <c r="F177" s="319">
        <f t="shared" si="124"/>
        <v>0</v>
      </c>
      <c r="G177" s="319">
        <f t="shared" si="124"/>
        <v>0</v>
      </c>
      <c r="H177" s="321">
        <f t="shared" si="124"/>
        <v>0</v>
      </c>
      <c r="I177" s="319">
        <f t="shared" si="124"/>
        <v>0</v>
      </c>
      <c r="J177" s="320">
        <f t="shared" si="124"/>
        <v>0</v>
      </c>
      <c r="K177" s="221">
        <f t="shared" si="109"/>
        <v>1</v>
      </c>
      <c r="L177" s="322"/>
      <c r="M177" s="322"/>
      <c r="N177" s="316" t="str">
        <f t="shared" si="110"/>
        <v>14/15</v>
      </c>
      <c r="O177" s="221">
        <f>K177</f>
        <v>1</v>
      </c>
      <c r="W177" s="125"/>
    </row>
    <row r="178" spans="1:23" ht="11.25" x14ac:dyDescent="0.2">
      <c r="A178" s="325" t="s">
        <v>88</v>
      </c>
      <c r="B178" s="319">
        <f t="shared" ref="B178:J178" si="125">B40+B109</f>
        <v>0</v>
      </c>
      <c r="C178" s="319">
        <f t="shared" si="125"/>
        <v>0</v>
      </c>
      <c r="D178" s="319">
        <f t="shared" si="125"/>
        <v>0</v>
      </c>
      <c r="E178" s="319">
        <f t="shared" si="125"/>
        <v>0</v>
      </c>
      <c r="F178" s="319">
        <f t="shared" si="125"/>
        <v>0</v>
      </c>
      <c r="G178" s="319">
        <f t="shared" si="125"/>
        <v>0</v>
      </c>
      <c r="H178" s="321">
        <f t="shared" si="125"/>
        <v>0</v>
      </c>
      <c r="I178" s="319">
        <f t="shared" si="125"/>
        <v>0</v>
      </c>
      <c r="J178" s="320">
        <f t="shared" si="125"/>
        <v>0</v>
      </c>
      <c r="K178" s="221">
        <f t="shared" si="109"/>
        <v>0</v>
      </c>
      <c r="L178" s="322"/>
      <c r="M178" s="322"/>
      <c r="N178" s="316" t="str">
        <f t="shared" si="110"/>
        <v>15/16</v>
      </c>
      <c r="O178" s="221">
        <f>K178</f>
        <v>0</v>
      </c>
      <c r="W178" s="125"/>
    </row>
    <row r="179" spans="1:23" ht="11.25" x14ac:dyDescent="0.2">
      <c r="A179" s="325" t="s">
        <v>98</v>
      </c>
      <c r="B179" s="319">
        <f t="shared" ref="B179:J179" si="126">B41+B110</f>
        <v>1</v>
      </c>
      <c r="C179" s="319">
        <f t="shared" si="126"/>
        <v>1</v>
      </c>
      <c r="D179" s="319">
        <f t="shared" si="126"/>
        <v>0</v>
      </c>
      <c r="E179" s="319">
        <f t="shared" si="126"/>
        <v>0</v>
      </c>
      <c r="F179" s="319">
        <f t="shared" si="126"/>
        <v>0</v>
      </c>
      <c r="G179" s="319">
        <f t="shared" si="126"/>
        <v>1</v>
      </c>
      <c r="H179" s="321">
        <f t="shared" si="126"/>
        <v>1</v>
      </c>
      <c r="I179" s="319">
        <f t="shared" si="126"/>
        <v>2</v>
      </c>
      <c r="J179" s="320">
        <f t="shared" si="126"/>
        <v>0</v>
      </c>
      <c r="K179" s="221">
        <f t="shared" si="109"/>
        <v>6</v>
      </c>
      <c r="L179" s="322"/>
      <c r="M179" s="322"/>
      <c r="N179" s="316" t="str">
        <f t="shared" si="110"/>
        <v>16/17</v>
      </c>
      <c r="O179" s="221">
        <f>K179</f>
        <v>6</v>
      </c>
      <c r="W179" s="125"/>
    </row>
    <row r="180" spans="1:23" ht="11.25" x14ac:dyDescent="0.2">
      <c r="A180" s="325" t="s">
        <v>102</v>
      </c>
      <c r="B180" s="319">
        <f t="shared" ref="B180:J180" si="127">B42+B111</f>
        <v>0</v>
      </c>
      <c r="C180" s="319">
        <f t="shared" si="127"/>
        <v>0</v>
      </c>
      <c r="D180" s="319">
        <f t="shared" si="127"/>
        <v>0</v>
      </c>
      <c r="E180" s="319">
        <f t="shared" si="127"/>
        <v>0</v>
      </c>
      <c r="F180" s="319">
        <f t="shared" si="127"/>
        <v>0</v>
      </c>
      <c r="G180" s="319">
        <f t="shared" si="127"/>
        <v>0</v>
      </c>
      <c r="H180" s="321">
        <f t="shared" si="127"/>
        <v>2</v>
      </c>
      <c r="I180" s="319">
        <f t="shared" si="127"/>
        <v>4</v>
      </c>
      <c r="J180" s="320">
        <f t="shared" si="127"/>
        <v>0</v>
      </c>
      <c r="K180" s="221">
        <f t="shared" si="109"/>
        <v>6</v>
      </c>
      <c r="L180" s="322"/>
      <c r="M180" s="322"/>
      <c r="N180" s="316" t="str">
        <f t="shared" si="110"/>
        <v>17/18</v>
      </c>
      <c r="O180" s="221">
        <f t="shared" ref="O180:O184" si="128">K180</f>
        <v>6</v>
      </c>
      <c r="W180" s="125"/>
    </row>
    <row r="181" spans="1:23" ht="11.25" x14ac:dyDescent="0.2">
      <c r="A181" s="325" t="s">
        <v>104</v>
      </c>
      <c r="B181" s="319">
        <f t="shared" ref="B181:J181" si="129">B43+B112</f>
        <v>0</v>
      </c>
      <c r="C181" s="319">
        <f t="shared" si="129"/>
        <v>1</v>
      </c>
      <c r="D181" s="319">
        <f t="shared" si="129"/>
        <v>0</v>
      </c>
      <c r="E181" s="319">
        <f t="shared" si="129"/>
        <v>0</v>
      </c>
      <c r="F181" s="319">
        <f t="shared" si="129"/>
        <v>0</v>
      </c>
      <c r="G181" s="319">
        <f t="shared" si="129"/>
        <v>1</v>
      </c>
      <c r="H181" s="321">
        <f t="shared" si="129"/>
        <v>0</v>
      </c>
      <c r="I181" s="319">
        <f t="shared" si="129"/>
        <v>4</v>
      </c>
      <c r="J181" s="320">
        <f t="shared" si="129"/>
        <v>0</v>
      </c>
      <c r="K181" s="221">
        <f t="shared" si="109"/>
        <v>6</v>
      </c>
      <c r="L181" s="322"/>
      <c r="M181" s="322"/>
      <c r="N181" s="316" t="str">
        <f t="shared" si="110"/>
        <v>18/19</v>
      </c>
      <c r="O181" s="221">
        <f t="shared" si="128"/>
        <v>6</v>
      </c>
      <c r="W181" s="125"/>
    </row>
    <row r="182" spans="1:23" ht="11.25" x14ac:dyDescent="0.2">
      <c r="A182" s="325" t="s">
        <v>106</v>
      </c>
      <c r="B182" s="319">
        <f t="shared" ref="B182:J182" si="130">B44+B113</f>
        <v>0</v>
      </c>
      <c r="C182" s="319">
        <f t="shared" si="130"/>
        <v>0</v>
      </c>
      <c r="D182" s="319">
        <f t="shared" si="130"/>
        <v>0</v>
      </c>
      <c r="E182" s="319">
        <f t="shared" si="130"/>
        <v>0</v>
      </c>
      <c r="F182" s="319">
        <f t="shared" si="130"/>
        <v>0</v>
      </c>
      <c r="G182" s="319">
        <f t="shared" si="130"/>
        <v>1</v>
      </c>
      <c r="H182" s="321">
        <f t="shared" si="130"/>
        <v>0</v>
      </c>
      <c r="I182" s="319">
        <f t="shared" si="130"/>
        <v>1</v>
      </c>
      <c r="J182" s="320">
        <f t="shared" si="130"/>
        <v>0</v>
      </c>
      <c r="K182" s="221">
        <f t="shared" si="109"/>
        <v>2</v>
      </c>
      <c r="L182" s="322"/>
      <c r="M182" s="322"/>
      <c r="N182" s="316" t="str">
        <f t="shared" si="110"/>
        <v>19/20</v>
      </c>
      <c r="O182" s="221">
        <f t="shared" si="128"/>
        <v>2</v>
      </c>
      <c r="W182" s="125"/>
    </row>
    <row r="183" spans="1:23" ht="11.25" x14ac:dyDescent="0.2">
      <c r="A183" s="325" t="s">
        <v>113</v>
      </c>
      <c r="B183" s="319">
        <f t="shared" ref="B183:J183" si="131">B45+B114</f>
        <v>1</v>
      </c>
      <c r="C183" s="319">
        <f t="shared" si="131"/>
        <v>0</v>
      </c>
      <c r="D183" s="319">
        <f t="shared" si="131"/>
        <v>0</v>
      </c>
      <c r="E183" s="319">
        <f t="shared" si="131"/>
        <v>0</v>
      </c>
      <c r="F183" s="319">
        <f t="shared" si="131"/>
        <v>0</v>
      </c>
      <c r="G183" s="319">
        <f t="shared" si="131"/>
        <v>0</v>
      </c>
      <c r="H183" s="321">
        <f t="shared" si="131"/>
        <v>0</v>
      </c>
      <c r="I183" s="319">
        <f t="shared" si="131"/>
        <v>0</v>
      </c>
      <c r="J183" s="320">
        <f t="shared" si="131"/>
        <v>0</v>
      </c>
      <c r="K183" s="221">
        <f t="shared" si="109"/>
        <v>1</v>
      </c>
      <c r="L183" s="322"/>
      <c r="M183" s="322"/>
      <c r="N183" s="316" t="str">
        <f t="shared" si="110"/>
        <v>20/21</v>
      </c>
      <c r="O183" s="221">
        <f t="shared" si="128"/>
        <v>1</v>
      </c>
      <c r="W183" s="125"/>
    </row>
    <row r="184" spans="1:23" ht="11.25" x14ac:dyDescent="0.2">
      <c r="A184" s="327" t="s">
        <v>114</v>
      </c>
      <c r="B184" s="340">
        <f t="shared" ref="B184:J184" si="132">B46+B115</f>
        <v>2</v>
      </c>
      <c r="C184" s="340">
        <f t="shared" si="132"/>
        <v>0</v>
      </c>
      <c r="D184" s="340">
        <f t="shared" si="132"/>
        <v>0</v>
      </c>
      <c r="E184" s="340">
        <f t="shared" si="132"/>
        <v>0</v>
      </c>
      <c r="F184" s="340">
        <f t="shared" si="132"/>
        <v>2</v>
      </c>
      <c r="G184" s="340">
        <f t="shared" si="132"/>
        <v>1</v>
      </c>
      <c r="H184" s="341">
        <f t="shared" si="132"/>
        <v>1</v>
      </c>
      <c r="I184" s="340">
        <f t="shared" si="132"/>
        <v>0</v>
      </c>
      <c r="J184" s="342">
        <f t="shared" si="132"/>
        <v>0</v>
      </c>
      <c r="K184" s="331">
        <f t="shared" si="109"/>
        <v>6</v>
      </c>
      <c r="N184" s="343" t="str">
        <f t="shared" si="110"/>
        <v>21/22</v>
      </c>
      <c r="O184" s="331">
        <f t="shared" si="128"/>
        <v>6</v>
      </c>
      <c r="W184" s="125"/>
    </row>
    <row r="185" spans="1:23" ht="11.25" x14ac:dyDescent="0.2">
      <c r="A185" s="334"/>
      <c r="B185" s="335"/>
      <c r="C185" s="335"/>
      <c r="D185" s="335"/>
      <c r="E185" s="335"/>
      <c r="F185" s="335"/>
      <c r="G185" s="335"/>
      <c r="H185" s="335"/>
      <c r="I185" s="335"/>
      <c r="J185" s="335"/>
      <c r="K185" s="336"/>
      <c r="N185" s="336"/>
      <c r="O185" s="336"/>
      <c r="W185" s="125"/>
    </row>
    <row r="186" spans="1:23" ht="23.25" thickBot="1" x14ac:dyDescent="0.25">
      <c r="A186" s="205" t="s">
        <v>122</v>
      </c>
      <c r="B186" s="301" t="s">
        <v>25</v>
      </c>
      <c r="C186" s="301" t="s">
        <v>1</v>
      </c>
      <c r="D186" s="302" t="s">
        <v>103</v>
      </c>
      <c r="E186" s="301" t="s">
        <v>29</v>
      </c>
      <c r="F186" s="301" t="s">
        <v>80</v>
      </c>
      <c r="G186" s="301" t="s">
        <v>2</v>
      </c>
      <c r="H186" s="303" t="s">
        <v>0</v>
      </c>
      <c r="I186" s="301" t="s">
        <v>23</v>
      </c>
      <c r="J186" s="302" t="s">
        <v>37</v>
      </c>
      <c r="K186" s="304" t="s">
        <v>3</v>
      </c>
      <c r="N186" s="205" t="str">
        <f>A186</f>
        <v>Erasmus + ICM</v>
      </c>
      <c r="O186" s="303" t="str">
        <f t="shared" ref="O186:O198" si="133">K186</f>
        <v>UJEP</v>
      </c>
      <c r="W186" s="125"/>
    </row>
    <row r="187" spans="1:23" ht="12" thickTop="1" x14ac:dyDescent="0.2">
      <c r="A187" s="306" t="s">
        <v>40</v>
      </c>
      <c r="B187" s="307">
        <f t="shared" ref="B187:J187" si="134">B141+B164</f>
        <v>0</v>
      </c>
      <c r="C187" s="307">
        <f t="shared" si="134"/>
        <v>0</v>
      </c>
      <c r="D187" s="308">
        <f t="shared" si="134"/>
        <v>0</v>
      </c>
      <c r="E187" s="307">
        <f t="shared" si="134"/>
        <v>0</v>
      </c>
      <c r="F187" s="307">
        <f t="shared" si="134"/>
        <v>0</v>
      </c>
      <c r="G187" s="307">
        <f t="shared" si="134"/>
        <v>0</v>
      </c>
      <c r="H187" s="309">
        <f t="shared" si="134"/>
        <v>7</v>
      </c>
      <c r="I187" s="307">
        <f t="shared" si="134"/>
        <v>0</v>
      </c>
      <c r="J187" s="308">
        <f t="shared" si="134"/>
        <v>0</v>
      </c>
      <c r="K187" s="220">
        <f t="shared" ref="K187:K207" si="135">SUM(B187:J187)</f>
        <v>7</v>
      </c>
      <c r="N187" s="310" t="str">
        <f t="shared" ref="N187:N207" si="136">A187</f>
        <v>01/02</v>
      </c>
      <c r="O187" s="311">
        <f t="shared" si="133"/>
        <v>7</v>
      </c>
      <c r="W187" s="125"/>
    </row>
    <row r="188" spans="1:23" ht="11.25" x14ac:dyDescent="0.2">
      <c r="A188" s="312" t="s">
        <v>41</v>
      </c>
      <c r="B188" s="313">
        <f t="shared" ref="B188:J188" si="137">B142+B165</f>
        <v>0</v>
      </c>
      <c r="C188" s="313">
        <f t="shared" si="137"/>
        <v>0</v>
      </c>
      <c r="D188" s="314">
        <f t="shared" si="137"/>
        <v>0</v>
      </c>
      <c r="E188" s="313">
        <f t="shared" si="137"/>
        <v>2</v>
      </c>
      <c r="F188" s="313">
        <f t="shared" si="137"/>
        <v>0</v>
      </c>
      <c r="G188" s="313">
        <f t="shared" si="137"/>
        <v>0</v>
      </c>
      <c r="H188" s="315">
        <f t="shared" si="137"/>
        <v>5</v>
      </c>
      <c r="I188" s="313">
        <f t="shared" si="137"/>
        <v>0</v>
      </c>
      <c r="J188" s="314">
        <f t="shared" si="137"/>
        <v>0</v>
      </c>
      <c r="K188" s="255">
        <f t="shared" si="135"/>
        <v>7</v>
      </c>
      <c r="N188" s="316" t="str">
        <f t="shared" si="136"/>
        <v>02/03</v>
      </c>
      <c r="O188" s="317">
        <f t="shared" si="133"/>
        <v>7</v>
      </c>
      <c r="W188" s="125"/>
    </row>
    <row r="189" spans="1:23" ht="11.25" x14ac:dyDescent="0.2">
      <c r="A189" s="312" t="s">
        <v>42</v>
      </c>
      <c r="B189" s="313">
        <f t="shared" ref="B189:J189" si="138">B143+B166</f>
        <v>0</v>
      </c>
      <c r="C189" s="313">
        <f t="shared" si="138"/>
        <v>0</v>
      </c>
      <c r="D189" s="314">
        <f t="shared" si="138"/>
        <v>0</v>
      </c>
      <c r="E189" s="313">
        <f t="shared" si="138"/>
        <v>2</v>
      </c>
      <c r="F189" s="313">
        <f t="shared" si="138"/>
        <v>0</v>
      </c>
      <c r="G189" s="313">
        <f t="shared" si="138"/>
        <v>0</v>
      </c>
      <c r="H189" s="315">
        <f t="shared" si="138"/>
        <v>3</v>
      </c>
      <c r="I189" s="313">
        <f t="shared" si="138"/>
        <v>0</v>
      </c>
      <c r="J189" s="314">
        <f t="shared" si="138"/>
        <v>0</v>
      </c>
      <c r="K189" s="255">
        <f t="shared" si="135"/>
        <v>5</v>
      </c>
      <c r="N189" s="316" t="str">
        <f t="shared" si="136"/>
        <v>03/04</v>
      </c>
      <c r="O189" s="317">
        <f t="shared" si="133"/>
        <v>5</v>
      </c>
      <c r="W189" s="125"/>
    </row>
    <row r="190" spans="1:23" ht="11.25" x14ac:dyDescent="0.2">
      <c r="A190" s="318" t="s">
        <v>43</v>
      </c>
      <c r="B190" s="319">
        <f t="shared" ref="B190:J190" si="139">B144+B167</f>
        <v>0</v>
      </c>
      <c r="C190" s="319">
        <f t="shared" si="139"/>
        <v>2</v>
      </c>
      <c r="D190" s="320">
        <f t="shared" si="139"/>
        <v>2</v>
      </c>
      <c r="E190" s="319">
        <f t="shared" si="139"/>
        <v>3</v>
      </c>
      <c r="F190" s="319">
        <f t="shared" si="139"/>
        <v>0</v>
      </c>
      <c r="G190" s="319">
        <f t="shared" si="139"/>
        <v>0</v>
      </c>
      <c r="H190" s="321">
        <f t="shared" si="139"/>
        <v>11</v>
      </c>
      <c r="I190" s="319">
        <f t="shared" si="139"/>
        <v>0</v>
      </c>
      <c r="J190" s="320">
        <f t="shared" si="139"/>
        <v>0</v>
      </c>
      <c r="K190" s="221">
        <f t="shared" si="135"/>
        <v>18</v>
      </c>
      <c r="N190" s="323" t="str">
        <f t="shared" si="136"/>
        <v>04/05</v>
      </c>
      <c r="O190" s="317">
        <f t="shared" si="133"/>
        <v>18</v>
      </c>
      <c r="W190" s="125"/>
    </row>
    <row r="191" spans="1:23" ht="11.25" x14ac:dyDescent="0.2">
      <c r="A191" s="318" t="s">
        <v>44</v>
      </c>
      <c r="B191" s="319">
        <f t="shared" ref="B191:J191" si="140">B145+B168</f>
        <v>6</v>
      </c>
      <c r="C191" s="319">
        <f t="shared" si="140"/>
        <v>10</v>
      </c>
      <c r="D191" s="319">
        <f t="shared" si="140"/>
        <v>0</v>
      </c>
      <c r="E191" s="319">
        <f t="shared" si="140"/>
        <v>7</v>
      </c>
      <c r="F191" s="319">
        <f t="shared" si="140"/>
        <v>4</v>
      </c>
      <c r="G191" s="319">
        <f t="shared" si="140"/>
        <v>1</v>
      </c>
      <c r="H191" s="321">
        <f t="shared" si="140"/>
        <v>5</v>
      </c>
      <c r="I191" s="319">
        <f t="shared" si="140"/>
        <v>5</v>
      </c>
      <c r="J191" s="320">
        <f t="shared" si="140"/>
        <v>0</v>
      </c>
      <c r="K191" s="221">
        <f t="shared" si="135"/>
        <v>38</v>
      </c>
      <c r="N191" s="323" t="str">
        <f t="shared" si="136"/>
        <v>05/06</v>
      </c>
      <c r="O191" s="317">
        <f t="shared" si="133"/>
        <v>38</v>
      </c>
      <c r="W191" s="125"/>
    </row>
    <row r="192" spans="1:23" ht="11.25" x14ac:dyDescent="0.2">
      <c r="A192" s="318" t="s">
        <v>46</v>
      </c>
      <c r="B192" s="319">
        <f t="shared" ref="B192:J192" si="141">B146+B169</f>
        <v>6</v>
      </c>
      <c r="C192" s="319">
        <f t="shared" si="141"/>
        <v>3</v>
      </c>
      <c r="D192" s="319">
        <f t="shared" si="141"/>
        <v>3</v>
      </c>
      <c r="E192" s="319">
        <f t="shared" si="141"/>
        <v>13</v>
      </c>
      <c r="F192" s="319">
        <f t="shared" si="141"/>
        <v>1</v>
      </c>
      <c r="G192" s="319">
        <f t="shared" si="141"/>
        <v>4</v>
      </c>
      <c r="H192" s="321">
        <f t="shared" si="141"/>
        <v>9</v>
      </c>
      <c r="I192" s="319">
        <f t="shared" si="141"/>
        <v>4</v>
      </c>
      <c r="J192" s="320">
        <f t="shared" si="141"/>
        <v>0</v>
      </c>
      <c r="K192" s="221">
        <f t="shared" si="135"/>
        <v>43</v>
      </c>
      <c r="N192" s="323" t="str">
        <f t="shared" si="136"/>
        <v>06/07</v>
      </c>
      <c r="O192" s="317">
        <f t="shared" si="133"/>
        <v>43</v>
      </c>
      <c r="W192" s="125"/>
    </row>
    <row r="193" spans="1:23" ht="11.25" x14ac:dyDescent="0.2">
      <c r="A193" s="318" t="s">
        <v>45</v>
      </c>
      <c r="B193" s="319">
        <f t="shared" ref="B193:J193" si="142">B147+B170</f>
        <v>14</v>
      </c>
      <c r="C193" s="319">
        <f t="shared" si="142"/>
        <v>5</v>
      </c>
      <c r="D193" s="319">
        <f t="shared" si="142"/>
        <v>4</v>
      </c>
      <c r="E193" s="319">
        <f t="shared" si="142"/>
        <v>9</v>
      </c>
      <c r="F193" s="319">
        <f t="shared" si="142"/>
        <v>1</v>
      </c>
      <c r="G193" s="319">
        <f t="shared" si="142"/>
        <v>2</v>
      </c>
      <c r="H193" s="321">
        <f t="shared" si="142"/>
        <v>15</v>
      </c>
      <c r="I193" s="319">
        <f t="shared" si="142"/>
        <v>7</v>
      </c>
      <c r="J193" s="320">
        <f t="shared" si="142"/>
        <v>0</v>
      </c>
      <c r="K193" s="221">
        <f t="shared" si="135"/>
        <v>57</v>
      </c>
      <c r="N193" s="323" t="str">
        <f t="shared" si="136"/>
        <v>07/08</v>
      </c>
      <c r="O193" s="317">
        <f t="shared" si="133"/>
        <v>57</v>
      </c>
      <c r="W193" s="125"/>
    </row>
    <row r="194" spans="1:23" ht="11.25" x14ac:dyDescent="0.2">
      <c r="A194" s="318" t="s">
        <v>47</v>
      </c>
      <c r="B194" s="319">
        <f t="shared" ref="B194:J194" si="143">B148+B171</f>
        <v>11</v>
      </c>
      <c r="C194" s="319">
        <f t="shared" si="143"/>
        <v>4</v>
      </c>
      <c r="D194" s="319">
        <f t="shared" si="143"/>
        <v>7</v>
      </c>
      <c r="E194" s="319">
        <f t="shared" si="143"/>
        <v>9</v>
      </c>
      <c r="F194" s="319">
        <f t="shared" si="143"/>
        <v>1</v>
      </c>
      <c r="G194" s="319">
        <f t="shared" si="143"/>
        <v>6</v>
      </c>
      <c r="H194" s="321">
        <f t="shared" si="143"/>
        <v>17</v>
      </c>
      <c r="I194" s="319">
        <f t="shared" si="143"/>
        <v>10</v>
      </c>
      <c r="J194" s="320">
        <f t="shared" si="143"/>
        <v>0</v>
      </c>
      <c r="K194" s="221">
        <f t="shared" si="135"/>
        <v>65</v>
      </c>
      <c r="N194" s="323" t="str">
        <f t="shared" si="136"/>
        <v>08/09</v>
      </c>
      <c r="O194" s="317">
        <f t="shared" si="133"/>
        <v>65</v>
      </c>
      <c r="W194" s="125"/>
    </row>
    <row r="195" spans="1:23" ht="11.25" x14ac:dyDescent="0.2">
      <c r="A195" s="318" t="s">
        <v>49</v>
      </c>
      <c r="B195" s="319">
        <f t="shared" ref="B195:J195" si="144">B149+B172</f>
        <v>14</v>
      </c>
      <c r="C195" s="319">
        <f t="shared" si="144"/>
        <v>7</v>
      </c>
      <c r="D195" s="319">
        <f t="shared" si="144"/>
        <v>1</v>
      </c>
      <c r="E195" s="319">
        <f t="shared" si="144"/>
        <v>15</v>
      </c>
      <c r="F195" s="319">
        <f t="shared" si="144"/>
        <v>0</v>
      </c>
      <c r="G195" s="319">
        <f t="shared" si="144"/>
        <v>16</v>
      </c>
      <c r="H195" s="321">
        <f t="shared" si="144"/>
        <v>20</v>
      </c>
      <c r="I195" s="319">
        <f t="shared" si="144"/>
        <v>6</v>
      </c>
      <c r="J195" s="320">
        <f t="shared" si="144"/>
        <v>0</v>
      </c>
      <c r="K195" s="221">
        <f t="shared" si="135"/>
        <v>79</v>
      </c>
      <c r="N195" s="323" t="str">
        <f t="shared" si="136"/>
        <v>09/10</v>
      </c>
      <c r="O195" s="317">
        <f t="shared" si="133"/>
        <v>79</v>
      </c>
      <c r="W195" s="125"/>
    </row>
    <row r="196" spans="1:23" ht="11.25" x14ac:dyDescent="0.2">
      <c r="A196" s="318" t="s">
        <v>53</v>
      </c>
      <c r="B196" s="319">
        <f t="shared" ref="B196:J196" si="145">B150+B173</f>
        <v>12</v>
      </c>
      <c r="C196" s="319">
        <f t="shared" si="145"/>
        <v>15</v>
      </c>
      <c r="D196" s="319">
        <f t="shared" si="145"/>
        <v>1</v>
      </c>
      <c r="E196" s="319">
        <f t="shared" si="145"/>
        <v>10</v>
      </c>
      <c r="F196" s="319">
        <f t="shared" si="145"/>
        <v>1</v>
      </c>
      <c r="G196" s="319">
        <f t="shared" si="145"/>
        <v>30</v>
      </c>
      <c r="H196" s="321">
        <f t="shared" si="145"/>
        <v>33</v>
      </c>
      <c r="I196" s="319">
        <f t="shared" si="145"/>
        <v>7</v>
      </c>
      <c r="J196" s="320">
        <f t="shared" si="145"/>
        <v>0</v>
      </c>
      <c r="K196" s="221">
        <f t="shared" si="135"/>
        <v>109</v>
      </c>
      <c r="N196" s="323" t="str">
        <f t="shared" si="136"/>
        <v>10/11</v>
      </c>
      <c r="O196" s="317">
        <f t="shared" si="133"/>
        <v>109</v>
      </c>
      <c r="W196" s="125"/>
    </row>
    <row r="197" spans="1:23" ht="11.25" x14ac:dyDescent="0.2">
      <c r="A197" s="318" t="s">
        <v>58</v>
      </c>
      <c r="B197" s="319">
        <f t="shared" ref="B197:J197" si="146">B151+B174</f>
        <v>1</v>
      </c>
      <c r="C197" s="319">
        <f t="shared" si="146"/>
        <v>19</v>
      </c>
      <c r="D197" s="319">
        <f t="shared" si="146"/>
        <v>5</v>
      </c>
      <c r="E197" s="319">
        <f t="shared" si="146"/>
        <v>20</v>
      </c>
      <c r="F197" s="319">
        <f t="shared" si="146"/>
        <v>2</v>
      </c>
      <c r="G197" s="319">
        <f t="shared" si="146"/>
        <v>26</v>
      </c>
      <c r="H197" s="321">
        <f t="shared" si="146"/>
        <v>20</v>
      </c>
      <c r="I197" s="319">
        <f t="shared" si="146"/>
        <v>6</v>
      </c>
      <c r="J197" s="320">
        <f t="shared" si="146"/>
        <v>0</v>
      </c>
      <c r="K197" s="221">
        <f t="shared" si="135"/>
        <v>99</v>
      </c>
      <c r="N197" s="323" t="str">
        <f t="shared" si="136"/>
        <v>11/12</v>
      </c>
      <c r="O197" s="317">
        <f t="shared" si="133"/>
        <v>99</v>
      </c>
      <c r="W197" s="125"/>
    </row>
    <row r="198" spans="1:23" ht="11.25" x14ac:dyDescent="0.2">
      <c r="A198" s="318" t="s">
        <v>79</v>
      </c>
      <c r="B198" s="319">
        <f t="shared" ref="B198:J198" si="147">B152+B175</f>
        <v>4</v>
      </c>
      <c r="C198" s="319">
        <f t="shared" si="147"/>
        <v>19</v>
      </c>
      <c r="D198" s="319">
        <f t="shared" si="147"/>
        <v>4</v>
      </c>
      <c r="E198" s="319">
        <f t="shared" si="147"/>
        <v>14</v>
      </c>
      <c r="F198" s="319">
        <f t="shared" si="147"/>
        <v>0</v>
      </c>
      <c r="G198" s="319">
        <f t="shared" si="147"/>
        <v>25</v>
      </c>
      <c r="H198" s="321">
        <f t="shared" si="147"/>
        <v>17</v>
      </c>
      <c r="I198" s="319">
        <f t="shared" si="147"/>
        <v>6</v>
      </c>
      <c r="J198" s="320">
        <f t="shared" si="147"/>
        <v>0</v>
      </c>
      <c r="K198" s="221">
        <f t="shared" si="135"/>
        <v>89</v>
      </c>
      <c r="N198" s="323" t="str">
        <f t="shared" si="136"/>
        <v>12/13</v>
      </c>
      <c r="O198" s="317">
        <f t="shared" si="133"/>
        <v>89</v>
      </c>
      <c r="W198" s="125"/>
    </row>
    <row r="199" spans="1:23" ht="11.25" x14ac:dyDescent="0.2">
      <c r="A199" s="318" t="s">
        <v>83</v>
      </c>
      <c r="B199" s="319">
        <f t="shared" ref="B199:J199" si="148">B153+B176</f>
        <v>5</v>
      </c>
      <c r="C199" s="319">
        <f t="shared" si="148"/>
        <v>31</v>
      </c>
      <c r="D199" s="319">
        <f t="shared" si="148"/>
        <v>5</v>
      </c>
      <c r="E199" s="319">
        <f t="shared" si="148"/>
        <v>17</v>
      </c>
      <c r="F199" s="319">
        <f t="shared" si="148"/>
        <v>4</v>
      </c>
      <c r="G199" s="319">
        <f t="shared" si="148"/>
        <v>30</v>
      </c>
      <c r="H199" s="321">
        <f t="shared" si="148"/>
        <v>22</v>
      </c>
      <c r="I199" s="319">
        <f t="shared" si="148"/>
        <v>1</v>
      </c>
      <c r="J199" s="320">
        <f t="shared" si="148"/>
        <v>0</v>
      </c>
      <c r="K199" s="221">
        <f t="shared" si="135"/>
        <v>115</v>
      </c>
      <c r="N199" s="323" t="str">
        <f t="shared" si="136"/>
        <v>13/14</v>
      </c>
      <c r="O199" s="317">
        <f>K199</f>
        <v>115</v>
      </c>
      <c r="W199" s="125"/>
    </row>
    <row r="200" spans="1:23" ht="11.25" x14ac:dyDescent="0.2">
      <c r="A200" s="318" t="s">
        <v>86</v>
      </c>
      <c r="B200" s="319">
        <f t="shared" ref="B200:J200" si="149">B154+B177</f>
        <v>5</v>
      </c>
      <c r="C200" s="319">
        <f t="shared" si="149"/>
        <v>24</v>
      </c>
      <c r="D200" s="319">
        <f t="shared" si="149"/>
        <v>15</v>
      </c>
      <c r="E200" s="319">
        <f t="shared" si="149"/>
        <v>15</v>
      </c>
      <c r="F200" s="319">
        <f t="shared" si="149"/>
        <v>5</v>
      </c>
      <c r="G200" s="319">
        <f t="shared" si="149"/>
        <v>22</v>
      </c>
      <c r="H200" s="321">
        <f t="shared" si="149"/>
        <v>28</v>
      </c>
      <c r="I200" s="319">
        <f t="shared" si="149"/>
        <v>3</v>
      </c>
      <c r="J200" s="320">
        <f t="shared" si="149"/>
        <v>0</v>
      </c>
      <c r="K200" s="221">
        <f t="shared" si="135"/>
        <v>117</v>
      </c>
      <c r="N200" s="323" t="str">
        <f t="shared" si="136"/>
        <v>14/15</v>
      </c>
      <c r="O200" s="317">
        <f>K200</f>
        <v>117</v>
      </c>
      <c r="W200" s="125"/>
    </row>
    <row r="201" spans="1:23" ht="11.25" x14ac:dyDescent="0.2">
      <c r="A201" s="318" t="s">
        <v>88</v>
      </c>
      <c r="B201" s="319">
        <f t="shared" ref="B201:J201" si="150">B155+B178</f>
        <v>11</v>
      </c>
      <c r="C201" s="319">
        <f t="shared" si="150"/>
        <v>30</v>
      </c>
      <c r="D201" s="319">
        <f t="shared" si="150"/>
        <v>21</v>
      </c>
      <c r="E201" s="319">
        <f t="shared" si="150"/>
        <v>18</v>
      </c>
      <c r="F201" s="319">
        <f t="shared" si="150"/>
        <v>0</v>
      </c>
      <c r="G201" s="319">
        <f t="shared" si="150"/>
        <v>23</v>
      </c>
      <c r="H201" s="321">
        <f t="shared" si="150"/>
        <v>27</v>
      </c>
      <c r="I201" s="319">
        <f t="shared" si="150"/>
        <v>6</v>
      </c>
      <c r="J201" s="320">
        <f t="shared" si="150"/>
        <v>0</v>
      </c>
      <c r="K201" s="221">
        <f t="shared" si="135"/>
        <v>136</v>
      </c>
      <c r="N201" s="323" t="str">
        <f t="shared" si="136"/>
        <v>15/16</v>
      </c>
      <c r="O201" s="317">
        <f t="shared" ref="O201:O207" si="151">K201</f>
        <v>136</v>
      </c>
      <c r="W201" s="125"/>
    </row>
    <row r="202" spans="1:23" ht="11.25" x14ac:dyDescent="0.2">
      <c r="A202" s="318" t="s">
        <v>98</v>
      </c>
      <c r="B202" s="319">
        <f t="shared" ref="B202:J202" si="152">B156+B179</f>
        <v>11</v>
      </c>
      <c r="C202" s="319">
        <f t="shared" si="152"/>
        <v>26</v>
      </c>
      <c r="D202" s="319">
        <f t="shared" si="152"/>
        <v>13</v>
      </c>
      <c r="E202" s="319">
        <f t="shared" si="152"/>
        <v>17</v>
      </c>
      <c r="F202" s="319">
        <f t="shared" si="152"/>
        <v>12</v>
      </c>
      <c r="G202" s="319">
        <f t="shared" si="152"/>
        <v>35</v>
      </c>
      <c r="H202" s="321">
        <f t="shared" si="152"/>
        <v>39</v>
      </c>
      <c r="I202" s="319">
        <f t="shared" si="152"/>
        <v>11</v>
      </c>
      <c r="J202" s="320">
        <f t="shared" si="152"/>
        <v>0</v>
      </c>
      <c r="K202" s="221">
        <f t="shared" si="135"/>
        <v>164</v>
      </c>
      <c r="N202" s="323" t="str">
        <f t="shared" si="136"/>
        <v>16/17</v>
      </c>
      <c r="O202" s="317">
        <f t="shared" si="151"/>
        <v>164</v>
      </c>
      <c r="W202" s="125"/>
    </row>
    <row r="203" spans="1:23" ht="11.25" x14ac:dyDescent="0.2">
      <c r="A203" s="318" t="s">
        <v>102</v>
      </c>
      <c r="B203" s="319">
        <f t="shared" ref="B203:J203" si="153">B157+B180</f>
        <v>8</v>
      </c>
      <c r="C203" s="319">
        <f t="shared" si="153"/>
        <v>28</v>
      </c>
      <c r="D203" s="319">
        <f t="shared" si="153"/>
        <v>10</v>
      </c>
      <c r="E203" s="319">
        <f t="shared" si="153"/>
        <v>39</v>
      </c>
      <c r="F203" s="319">
        <f t="shared" si="153"/>
        <v>5</v>
      </c>
      <c r="G203" s="319">
        <f t="shared" si="153"/>
        <v>19</v>
      </c>
      <c r="H203" s="321">
        <f t="shared" si="153"/>
        <v>35</v>
      </c>
      <c r="I203" s="319">
        <f t="shared" si="153"/>
        <v>13</v>
      </c>
      <c r="J203" s="320">
        <f t="shared" si="153"/>
        <v>0</v>
      </c>
      <c r="K203" s="221">
        <f t="shared" si="135"/>
        <v>157</v>
      </c>
      <c r="N203" s="323" t="str">
        <f t="shared" si="136"/>
        <v>17/18</v>
      </c>
      <c r="O203" s="317">
        <f t="shared" si="151"/>
        <v>157</v>
      </c>
      <c r="W203" s="125"/>
    </row>
    <row r="204" spans="1:23" ht="11.25" x14ac:dyDescent="0.2">
      <c r="A204" s="325" t="s">
        <v>104</v>
      </c>
      <c r="B204" s="319">
        <f t="shared" ref="B204:J204" si="154">B158+B181</f>
        <v>8</v>
      </c>
      <c r="C204" s="319">
        <f t="shared" si="154"/>
        <v>21</v>
      </c>
      <c r="D204" s="319">
        <f t="shared" si="154"/>
        <v>12</v>
      </c>
      <c r="E204" s="319">
        <f t="shared" si="154"/>
        <v>11</v>
      </c>
      <c r="F204" s="319">
        <f t="shared" si="154"/>
        <v>2</v>
      </c>
      <c r="G204" s="319">
        <f t="shared" si="154"/>
        <v>22</v>
      </c>
      <c r="H204" s="321">
        <f t="shared" si="154"/>
        <v>28</v>
      </c>
      <c r="I204" s="319">
        <f t="shared" si="154"/>
        <v>12</v>
      </c>
      <c r="J204" s="320">
        <f t="shared" si="154"/>
        <v>0</v>
      </c>
      <c r="K204" s="221">
        <f t="shared" si="135"/>
        <v>116</v>
      </c>
      <c r="N204" s="323" t="str">
        <f t="shared" si="136"/>
        <v>18/19</v>
      </c>
      <c r="O204" s="317">
        <f t="shared" si="151"/>
        <v>116</v>
      </c>
      <c r="W204" s="125"/>
    </row>
    <row r="205" spans="1:23" ht="11.25" x14ac:dyDescent="0.2">
      <c r="A205" s="325" t="s">
        <v>106</v>
      </c>
      <c r="B205" s="319">
        <f t="shared" ref="B205:J205" si="155">B159+B182</f>
        <v>8</v>
      </c>
      <c r="C205" s="319">
        <f t="shared" si="155"/>
        <v>17</v>
      </c>
      <c r="D205" s="319">
        <f t="shared" si="155"/>
        <v>4</v>
      </c>
      <c r="E205" s="319">
        <f t="shared" si="155"/>
        <v>23</v>
      </c>
      <c r="F205" s="319">
        <f t="shared" si="155"/>
        <v>0</v>
      </c>
      <c r="G205" s="319">
        <f t="shared" si="155"/>
        <v>8</v>
      </c>
      <c r="H205" s="321">
        <f t="shared" si="155"/>
        <v>29</v>
      </c>
      <c r="I205" s="319">
        <f t="shared" si="155"/>
        <v>1</v>
      </c>
      <c r="J205" s="320">
        <f t="shared" si="155"/>
        <v>0</v>
      </c>
      <c r="K205" s="221">
        <f t="shared" si="135"/>
        <v>90</v>
      </c>
      <c r="N205" s="323" t="str">
        <f t="shared" si="136"/>
        <v>19/20</v>
      </c>
      <c r="O205" s="317">
        <f t="shared" si="151"/>
        <v>90</v>
      </c>
      <c r="W205" s="125"/>
    </row>
    <row r="206" spans="1:23" ht="11.25" x14ac:dyDescent="0.2">
      <c r="A206" s="325" t="s">
        <v>113</v>
      </c>
      <c r="B206" s="319">
        <f t="shared" ref="B206:J206" si="156">B160+B183</f>
        <v>7</v>
      </c>
      <c r="C206" s="319">
        <f t="shared" si="156"/>
        <v>10</v>
      </c>
      <c r="D206" s="319">
        <f t="shared" si="156"/>
        <v>10</v>
      </c>
      <c r="E206" s="319">
        <f t="shared" si="156"/>
        <v>7</v>
      </c>
      <c r="F206" s="319">
        <f t="shared" si="156"/>
        <v>0</v>
      </c>
      <c r="G206" s="319">
        <f t="shared" si="156"/>
        <v>8</v>
      </c>
      <c r="H206" s="321">
        <f t="shared" si="156"/>
        <v>17</v>
      </c>
      <c r="I206" s="319">
        <f t="shared" si="156"/>
        <v>2</v>
      </c>
      <c r="J206" s="320">
        <f t="shared" si="156"/>
        <v>0</v>
      </c>
      <c r="K206" s="221">
        <f t="shared" si="135"/>
        <v>61</v>
      </c>
      <c r="N206" s="323" t="str">
        <f t="shared" si="136"/>
        <v>20/21</v>
      </c>
      <c r="O206" s="317">
        <f t="shared" si="151"/>
        <v>61</v>
      </c>
      <c r="W206" s="125"/>
    </row>
    <row r="207" spans="1:23" ht="11.25" x14ac:dyDescent="0.2">
      <c r="A207" s="327" t="s">
        <v>114</v>
      </c>
      <c r="B207" s="340">
        <f t="shared" ref="B207:J207" si="157">B161+B184</f>
        <v>10</v>
      </c>
      <c r="C207" s="340">
        <f t="shared" si="157"/>
        <v>12</v>
      </c>
      <c r="D207" s="340">
        <f t="shared" si="157"/>
        <v>7</v>
      </c>
      <c r="E207" s="340">
        <f t="shared" si="157"/>
        <v>5</v>
      </c>
      <c r="F207" s="340">
        <f t="shared" si="157"/>
        <v>2</v>
      </c>
      <c r="G207" s="340">
        <f t="shared" si="157"/>
        <v>14</v>
      </c>
      <c r="H207" s="341">
        <f t="shared" si="157"/>
        <v>25</v>
      </c>
      <c r="I207" s="340">
        <f t="shared" si="157"/>
        <v>4</v>
      </c>
      <c r="J207" s="342">
        <f t="shared" si="157"/>
        <v>0</v>
      </c>
      <c r="K207" s="331">
        <f t="shared" si="135"/>
        <v>79</v>
      </c>
      <c r="N207" s="332" t="str">
        <f t="shared" si="136"/>
        <v>21/22</v>
      </c>
      <c r="O207" s="344">
        <f t="shared" si="151"/>
        <v>79</v>
      </c>
      <c r="W207" s="125"/>
    </row>
    <row r="208" spans="1:23" ht="11.25" x14ac:dyDescent="0.2">
      <c r="A208" s="334"/>
      <c r="B208" s="335"/>
      <c r="C208" s="335"/>
      <c r="D208" s="335"/>
      <c r="E208" s="335"/>
      <c r="F208" s="335"/>
      <c r="G208" s="335"/>
      <c r="H208" s="335"/>
      <c r="I208" s="335"/>
      <c r="J208" s="335"/>
      <c r="K208" s="336"/>
      <c r="N208" s="336"/>
      <c r="O208" s="336"/>
      <c r="W208" s="125"/>
    </row>
    <row r="209" spans="1:34" ht="12" thickBot="1" x14ac:dyDescent="0.25">
      <c r="A209" s="347" t="s">
        <v>117</v>
      </c>
      <c r="B209" s="301" t="s">
        <v>25</v>
      </c>
      <c r="C209" s="301" t="s">
        <v>1</v>
      </c>
      <c r="D209" s="302" t="s">
        <v>103</v>
      </c>
      <c r="E209" s="301" t="s">
        <v>29</v>
      </c>
      <c r="F209" s="301" t="s">
        <v>80</v>
      </c>
      <c r="G209" s="301" t="s">
        <v>2</v>
      </c>
      <c r="H209" s="303" t="s">
        <v>0</v>
      </c>
      <c r="I209" s="301" t="s">
        <v>23</v>
      </c>
      <c r="J209" s="302" t="s">
        <v>37</v>
      </c>
      <c r="K209" s="304" t="s">
        <v>3</v>
      </c>
      <c r="N209" s="347" t="str">
        <f>A209</f>
        <v>Ostatní *</v>
      </c>
      <c r="O209" s="303" t="str">
        <f>K209</f>
        <v>UJEP</v>
      </c>
      <c r="Q209" s="347" t="s">
        <v>50</v>
      </c>
      <c r="R209" s="303" t="s">
        <v>3</v>
      </c>
      <c r="AG209" s="76"/>
      <c r="AH209" s="76"/>
    </row>
    <row r="210" spans="1:34" s="77" customFormat="1" ht="12" thickTop="1" x14ac:dyDescent="0.2">
      <c r="A210" s="306" t="s">
        <v>40</v>
      </c>
      <c r="B210" s="307"/>
      <c r="C210" s="307"/>
      <c r="D210" s="308"/>
      <c r="E210" s="307">
        <v>5</v>
      </c>
      <c r="F210" s="307"/>
      <c r="G210" s="307"/>
      <c r="H210" s="309"/>
      <c r="I210" s="307"/>
      <c r="J210" s="308"/>
      <c r="K210" s="220">
        <f t="shared" ref="K210:K230" si="158">SUM(B210:J210)</f>
        <v>5</v>
      </c>
      <c r="L210" s="305"/>
      <c r="M210" s="305"/>
      <c r="N210" s="310" t="str">
        <f t="shared" ref="N210:N223" si="159">A210</f>
        <v>01/02</v>
      </c>
      <c r="O210" s="311">
        <f t="shared" ref="O210:O215" si="160">K210</f>
        <v>5</v>
      </c>
      <c r="P210" s="305"/>
      <c r="Q210" s="310" t="s">
        <v>40</v>
      </c>
      <c r="R210" s="311"/>
      <c r="S210" s="305"/>
      <c r="T210" s="305"/>
      <c r="U210" s="305"/>
      <c r="V210" s="322"/>
      <c r="W210" s="322"/>
    </row>
    <row r="211" spans="1:34" s="77" customFormat="1" ht="11.25" x14ac:dyDescent="0.2">
      <c r="A211" s="312" t="s">
        <v>41</v>
      </c>
      <c r="B211" s="313"/>
      <c r="C211" s="313"/>
      <c r="D211" s="314"/>
      <c r="E211" s="313">
        <v>4</v>
      </c>
      <c r="F211" s="313"/>
      <c r="G211" s="313"/>
      <c r="H211" s="315"/>
      <c r="I211" s="313"/>
      <c r="J211" s="314"/>
      <c r="K211" s="255">
        <f t="shared" si="158"/>
        <v>4</v>
      </c>
      <c r="L211" s="305"/>
      <c r="M211" s="305"/>
      <c r="N211" s="316" t="str">
        <f t="shared" si="159"/>
        <v>02/03</v>
      </c>
      <c r="O211" s="317">
        <f t="shared" si="160"/>
        <v>4</v>
      </c>
      <c r="P211" s="322"/>
      <c r="Q211" s="316" t="s">
        <v>41</v>
      </c>
      <c r="R211" s="317"/>
      <c r="S211" s="322"/>
      <c r="T211" s="322"/>
      <c r="U211" s="322"/>
      <c r="V211" s="322"/>
      <c r="W211" s="322"/>
    </row>
    <row r="212" spans="1:34" s="77" customFormat="1" ht="11.25" x14ac:dyDescent="0.2">
      <c r="A212" s="312" t="s">
        <v>42</v>
      </c>
      <c r="B212" s="313"/>
      <c r="C212" s="313"/>
      <c r="D212" s="314"/>
      <c r="E212" s="313"/>
      <c r="F212" s="313"/>
      <c r="G212" s="313"/>
      <c r="H212" s="315">
        <v>1</v>
      </c>
      <c r="I212" s="313"/>
      <c r="J212" s="314"/>
      <c r="K212" s="255">
        <f t="shared" si="158"/>
        <v>1</v>
      </c>
      <c r="L212" s="305"/>
      <c r="M212" s="305"/>
      <c r="N212" s="316" t="str">
        <f t="shared" si="159"/>
        <v>03/04</v>
      </c>
      <c r="O212" s="317">
        <f t="shared" si="160"/>
        <v>1</v>
      </c>
      <c r="P212" s="322"/>
      <c r="Q212" s="316" t="s">
        <v>42</v>
      </c>
      <c r="R212" s="317"/>
      <c r="S212" s="322"/>
      <c r="T212" s="322"/>
      <c r="U212" s="322"/>
      <c r="V212" s="322"/>
      <c r="W212" s="322"/>
    </row>
    <row r="213" spans="1:34" s="77" customFormat="1" ht="11.25" x14ac:dyDescent="0.2">
      <c r="A213" s="318" t="s">
        <v>43</v>
      </c>
      <c r="B213" s="319"/>
      <c r="C213" s="319">
        <v>2</v>
      </c>
      <c r="D213" s="320">
        <v>9</v>
      </c>
      <c r="E213" s="319"/>
      <c r="F213" s="319"/>
      <c r="G213" s="319"/>
      <c r="H213" s="321">
        <v>6</v>
      </c>
      <c r="I213" s="319"/>
      <c r="J213" s="320"/>
      <c r="K213" s="221">
        <f t="shared" si="158"/>
        <v>17</v>
      </c>
      <c r="L213" s="322"/>
      <c r="M213" s="322"/>
      <c r="N213" s="323" t="str">
        <f t="shared" si="159"/>
        <v>04/05</v>
      </c>
      <c r="O213" s="324">
        <f t="shared" si="160"/>
        <v>17</v>
      </c>
      <c r="P213" s="322"/>
      <c r="Q213" s="323" t="s">
        <v>43</v>
      </c>
      <c r="R213" s="324"/>
      <c r="S213" s="322"/>
      <c r="T213" s="322"/>
      <c r="U213" s="322"/>
      <c r="V213" s="322"/>
      <c r="W213" s="322"/>
    </row>
    <row r="214" spans="1:34" ht="11.25" x14ac:dyDescent="0.2">
      <c r="A214" s="318" t="s">
        <v>44</v>
      </c>
      <c r="B214" s="319">
        <v>1</v>
      </c>
      <c r="C214" s="319">
        <v>2</v>
      </c>
      <c r="D214" s="319">
        <v>8</v>
      </c>
      <c r="E214" s="319"/>
      <c r="F214" s="319"/>
      <c r="G214" s="319"/>
      <c r="H214" s="321"/>
      <c r="I214" s="319"/>
      <c r="J214" s="320"/>
      <c r="K214" s="221">
        <f t="shared" si="158"/>
        <v>11</v>
      </c>
      <c r="L214" s="322"/>
      <c r="M214" s="322"/>
      <c r="N214" s="323" t="str">
        <f t="shared" si="159"/>
        <v>05/06</v>
      </c>
      <c r="O214" s="324">
        <f t="shared" si="160"/>
        <v>11</v>
      </c>
      <c r="P214" s="322"/>
      <c r="Q214" s="323" t="s">
        <v>44</v>
      </c>
      <c r="R214" s="324"/>
      <c r="S214" s="322"/>
      <c r="T214" s="322"/>
      <c r="U214" s="322"/>
    </row>
    <row r="215" spans="1:34" ht="11.25" x14ac:dyDescent="0.2">
      <c r="A215" s="318" t="s">
        <v>46</v>
      </c>
      <c r="B215" s="319"/>
      <c r="C215" s="319"/>
      <c r="D215" s="319">
        <v>5</v>
      </c>
      <c r="E215" s="319">
        <v>1</v>
      </c>
      <c r="F215" s="319"/>
      <c r="G215" s="319">
        <v>3</v>
      </c>
      <c r="H215" s="321">
        <v>3</v>
      </c>
      <c r="I215" s="319"/>
      <c r="J215" s="320"/>
      <c r="K215" s="221">
        <f t="shared" si="158"/>
        <v>12</v>
      </c>
      <c r="L215" s="322"/>
      <c r="M215" s="322"/>
      <c r="N215" s="323" t="str">
        <f t="shared" si="159"/>
        <v>06/07</v>
      </c>
      <c r="O215" s="324">
        <f t="shared" si="160"/>
        <v>12</v>
      </c>
      <c r="Q215" s="323" t="s">
        <v>46</v>
      </c>
      <c r="R215" s="324"/>
    </row>
    <row r="216" spans="1:34" ht="11.25" x14ac:dyDescent="0.2">
      <c r="A216" s="318" t="s">
        <v>45</v>
      </c>
      <c r="B216" s="319"/>
      <c r="C216" s="319"/>
      <c r="D216" s="319">
        <v>1</v>
      </c>
      <c r="E216" s="319">
        <v>1</v>
      </c>
      <c r="F216" s="319"/>
      <c r="G216" s="319"/>
      <c r="H216" s="321">
        <v>1</v>
      </c>
      <c r="I216" s="319"/>
      <c r="J216" s="320"/>
      <c r="K216" s="221">
        <f t="shared" si="158"/>
        <v>3</v>
      </c>
      <c r="L216" s="322"/>
      <c r="M216" s="322"/>
      <c r="N216" s="323" t="str">
        <f t="shared" si="159"/>
        <v>07/08</v>
      </c>
      <c r="O216" s="324">
        <f t="shared" ref="O216:O223" si="161">K216</f>
        <v>3</v>
      </c>
      <c r="Q216" s="323" t="s">
        <v>45</v>
      </c>
      <c r="R216" s="324"/>
    </row>
    <row r="217" spans="1:34" ht="11.25" x14ac:dyDescent="0.2">
      <c r="A217" s="318" t="s">
        <v>47</v>
      </c>
      <c r="B217" s="319"/>
      <c r="C217" s="319">
        <v>1</v>
      </c>
      <c r="D217" s="319">
        <v>4</v>
      </c>
      <c r="E217" s="319">
        <v>1</v>
      </c>
      <c r="F217" s="319"/>
      <c r="G217" s="319"/>
      <c r="H217" s="321"/>
      <c r="I217" s="319"/>
      <c r="J217" s="320"/>
      <c r="K217" s="221">
        <f t="shared" si="158"/>
        <v>6</v>
      </c>
      <c r="L217" s="322"/>
      <c r="M217" s="322"/>
      <c r="N217" s="323" t="str">
        <f t="shared" si="159"/>
        <v>08/09</v>
      </c>
      <c r="O217" s="324">
        <f t="shared" si="161"/>
        <v>6</v>
      </c>
      <c r="Q217" s="323" t="s">
        <v>47</v>
      </c>
      <c r="R217" s="324"/>
    </row>
    <row r="218" spans="1:34" ht="11.25" x14ac:dyDescent="0.2">
      <c r="A218" s="318" t="s">
        <v>49</v>
      </c>
      <c r="B218" s="313">
        <v>2</v>
      </c>
      <c r="C218" s="313">
        <v>1</v>
      </c>
      <c r="D218" s="313">
        <v>4</v>
      </c>
      <c r="E218" s="313">
        <v>1</v>
      </c>
      <c r="F218" s="313"/>
      <c r="G218" s="313">
        <v>2</v>
      </c>
      <c r="H218" s="315"/>
      <c r="I218" s="313"/>
      <c r="J218" s="314"/>
      <c r="K218" s="255">
        <f t="shared" si="158"/>
        <v>10</v>
      </c>
      <c r="L218" s="322"/>
      <c r="M218" s="322"/>
      <c r="N218" s="323" t="str">
        <f t="shared" si="159"/>
        <v>09/10</v>
      </c>
      <c r="O218" s="324">
        <f t="shared" si="161"/>
        <v>10</v>
      </c>
      <c r="Q218" s="323" t="s">
        <v>49</v>
      </c>
      <c r="R218" s="324"/>
    </row>
    <row r="219" spans="1:34" ht="11.25" x14ac:dyDescent="0.2">
      <c r="A219" s="325" t="s">
        <v>53</v>
      </c>
      <c r="B219" s="313">
        <v>2</v>
      </c>
      <c r="C219" s="313">
        <v>1</v>
      </c>
      <c r="D219" s="313">
        <v>1</v>
      </c>
      <c r="E219" s="313">
        <v>3</v>
      </c>
      <c r="F219" s="313"/>
      <c r="G219" s="313">
        <v>1</v>
      </c>
      <c r="H219" s="315">
        <v>1</v>
      </c>
      <c r="I219" s="313"/>
      <c r="J219" s="314"/>
      <c r="K219" s="255">
        <f t="shared" si="158"/>
        <v>9</v>
      </c>
      <c r="L219" s="322"/>
      <c r="M219" s="322"/>
      <c r="N219" s="323" t="str">
        <f t="shared" si="159"/>
        <v>10/11</v>
      </c>
      <c r="O219" s="324">
        <f t="shared" si="161"/>
        <v>9</v>
      </c>
      <c r="Q219" s="323" t="s">
        <v>53</v>
      </c>
      <c r="R219" s="324"/>
    </row>
    <row r="220" spans="1:34" ht="11.25" x14ac:dyDescent="0.2">
      <c r="A220" s="325" t="s">
        <v>58</v>
      </c>
      <c r="B220" s="313">
        <v>1</v>
      </c>
      <c r="C220" s="313"/>
      <c r="D220" s="313"/>
      <c r="E220" s="313">
        <v>2</v>
      </c>
      <c r="F220" s="313"/>
      <c r="G220" s="313">
        <v>1</v>
      </c>
      <c r="H220" s="315">
        <v>2</v>
      </c>
      <c r="I220" s="313"/>
      <c r="J220" s="314"/>
      <c r="K220" s="255">
        <f t="shared" si="158"/>
        <v>6</v>
      </c>
      <c r="L220" s="322"/>
      <c r="M220" s="322"/>
      <c r="N220" s="323" t="str">
        <f t="shared" si="159"/>
        <v>11/12</v>
      </c>
      <c r="O220" s="324">
        <f t="shared" si="161"/>
        <v>6</v>
      </c>
      <c r="Q220" s="323" t="s">
        <v>58</v>
      </c>
      <c r="R220" s="324"/>
    </row>
    <row r="221" spans="1:34" ht="11.25" x14ac:dyDescent="0.2">
      <c r="A221" s="325" t="s">
        <v>79</v>
      </c>
      <c r="B221" s="313">
        <v>1</v>
      </c>
      <c r="C221" s="313"/>
      <c r="D221" s="313"/>
      <c r="E221" s="313"/>
      <c r="F221" s="313"/>
      <c r="G221" s="313">
        <v>4</v>
      </c>
      <c r="H221" s="315">
        <v>4</v>
      </c>
      <c r="I221" s="313"/>
      <c r="J221" s="314"/>
      <c r="K221" s="255">
        <f t="shared" si="158"/>
        <v>9</v>
      </c>
      <c r="L221" s="322"/>
      <c r="M221" s="322"/>
      <c r="N221" s="323" t="str">
        <f t="shared" si="159"/>
        <v>12/13</v>
      </c>
      <c r="O221" s="324">
        <f t="shared" si="161"/>
        <v>9</v>
      </c>
      <c r="Q221" s="323" t="s">
        <v>79</v>
      </c>
      <c r="R221" s="324"/>
    </row>
    <row r="222" spans="1:34" ht="11.25" x14ac:dyDescent="0.2">
      <c r="A222" s="325" t="s">
        <v>83</v>
      </c>
      <c r="B222" s="319">
        <v>3</v>
      </c>
      <c r="C222" s="319">
        <v>1</v>
      </c>
      <c r="D222" s="319"/>
      <c r="E222" s="319"/>
      <c r="F222" s="319"/>
      <c r="G222" s="319"/>
      <c r="H222" s="321">
        <v>3</v>
      </c>
      <c r="I222" s="319"/>
      <c r="J222" s="320"/>
      <c r="K222" s="255">
        <f t="shared" si="158"/>
        <v>7</v>
      </c>
      <c r="L222" s="322"/>
      <c r="M222" s="322"/>
      <c r="N222" s="323" t="str">
        <f t="shared" si="159"/>
        <v>13/14</v>
      </c>
      <c r="O222" s="324">
        <f t="shared" si="161"/>
        <v>7</v>
      </c>
      <c r="Q222" s="323" t="s">
        <v>83</v>
      </c>
      <c r="R222" s="324"/>
    </row>
    <row r="223" spans="1:34" ht="11.25" x14ac:dyDescent="0.2">
      <c r="A223" s="325" t="s">
        <v>86</v>
      </c>
      <c r="B223" s="319">
        <v>1</v>
      </c>
      <c r="C223" s="319"/>
      <c r="D223" s="319"/>
      <c r="E223" s="319">
        <v>1</v>
      </c>
      <c r="F223" s="319"/>
      <c r="G223" s="319">
        <v>2</v>
      </c>
      <c r="H223" s="321">
        <v>4</v>
      </c>
      <c r="I223" s="319"/>
      <c r="J223" s="320"/>
      <c r="K223" s="255">
        <f t="shared" si="158"/>
        <v>8</v>
      </c>
      <c r="L223" s="322"/>
      <c r="M223" s="322"/>
      <c r="N223" s="323" t="str">
        <f t="shared" si="159"/>
        <v>14/15</v>
      </c>
      <c r="O223" s="324">
        <f t="shared" si="161"/>
        <v>8</v>
      </c>
      <c r="Q223" s="323" t="s">
        <v>86</v>
      </c>
      <c r="R223" s="324"/>
    </row>
    <row r="224" spans="1:34" ht="11.25" x14ac:dyDescent="0.2">
      <c r="A224" s="325" t="s">
        <v>88</v>
      </c>
      <c r="B224" s="337"/>
      <c r="C224" s="337">
        <v>2</v>
      </c>
      <c r="D224" s="337"/>
      <c r="E224" s="337">
        <v>4</v>
      </c>
      <c r="F224" s="337"/>
      <c r="G224" s="337"/>
      <c r="H224" s="338">
        <v>5</v>
      </c>
      <c r="I224" s="337"/>
      <c r="J224" s="339"/>
      <c r="K224" s="255">
        <f t="shared" si="158"/>
        <v>11</v>
      </c>
      <c r="L224" s="322"/>
      <c r="M224" s="322"/>
      <c r="N224" s="323" t="str">
        <f t="shared" ref="N224:N230" si="162">A224</f>
        <v>15/16</v>
      </c>
      <c r="O224" s="324">
        <f t="shared" ref="O224:O230" si="163">K224</f>
        <v>11</v>
      </c>
      <c r="Q224" s="323" t="s">
        <v>88</v>
      </c>
      <c r="R224" s="324"/>
    </row>
    <row r="225" spans="1:27" ht="11.25" x14ac:dyDescent="0.2">
      <c r="A225" s="325" t="s">
        <v>98</v>
      </c>
      <c r="B225" s="337"/>
      <c r="C225" s="337">
        <v>3</v>
      </c>
      <c r="D225" s="337"/>
      <c r="E225" s="337">
        <v>3</v>
      </c>
      <c r="F225" s="337"/>
      <c r="G225" s="337"/>
      <c r="H225" s="338">
        <v>4</v>
      </c>
      <c r="I225" s="337">
        <v>1</v>
      </c>
      <c r="J225" s="339"/>
      <c r="K225" s="255">
        <f t="shared" si="158"/>
        <v>11</v>
      </c>
      <c r="L225" s="322"/>
      <c r="M225" s="322"/>
      <c r="N225" s="323" t="str">
        <f t="shared" si="162"/>
        <v>16/17</v>
      </c>
      <c r="O225" s="324">
        <f t="shared" si="163"/>
        <v>11</v>
      </c>
      <c r="Q225" s="323" t="s">
        <v>98</v>
      </c>
      <c r="R225" s="324"/>
    </row>
    <row r="226" spans="1:27" ht="11.25" x14ac:dyDescent="0.2">
      <c r="A226" s="325" t="s">
        <v>102</v>
      </c>
      <c r="B226" s="337"/>
      <c r="C226" s="337">
        <v>1</v>
      </c>
      <c r="D226" s="337">
        <v>1</v>
      </c>
      <c r="E226" s="337">
        <v>2</v>
      </c>
      <c r="F226" s="337"/>
      <c r="G226" s="337"/>
      <c r="H226" s="338">
        <v>1</v>
      </c>
      <c r="I226" s="337">
        <v>1</v>
      </c>
      <c r="J226" s="339"/>
      <c r="K226" s="255">
        <f t="shared" si="158"/>
        <v>6</v>
      </c>
      <c r="L226" s="322"/>
      <c r="M226" s="322"/>
      <c r="N226" s="323" t="str">
        <f t="shared" si="162"/>
        <v>17/18</v>
      </c>
      <c r="O226" s="324">
        <f t="shared" si="163"/>
        <v>6</v>
      </c>
      <c r="Q226" s="323" t="s">
        <v>102</v>
      </c>
      <c r="R226" s="324"/>
    </row>
    <row r="227" spans="1:27" ht="11.25" x14ac:dyDescent="0.2">
      <c r="A227" s="325" t="s">
        <v>104</v>
      </c>
      <c r="B227" s="337"/>
      <c r="C227" s="337">
        <v>6</v>
      </c>
      <c r="D227" s="337"/>
      <c r="E227" s="337">
        <v>1</v>
      </c>
      <c r="F227" s="337"/>
      <c r="G227" s="337"/>
      <c r="H227" s="338">
        <v>2</v>
      </c>
      <c r="I227" s="337">
        <v>1</v>
      </c>
      <c r="J227" s="339"/>
      <c r="K227" s="255">
        <f t="shared" si="158"/>
        <v>10</v>
      </c>
      <c r="L227" s="322"/>
      <c r="M227" s="322"/>
      <c r="N227" s="323" t="str">
        <f t="shared" si="162"/>
        <v>18/19</v>
      </c>
      <c r="O227" s="324">
        <f t="shared" si="163"/>
        <v>10</v>
      </c>
      <c r="Q227" s="323" t="s">
        <v>104</v>
      </c>
      <c r="R227" s="324"/>
    </row>
    <row r="228" spans="1:27" ht="11.25" x14ac:dyDescent="0.2">
      <c r="A228" s="325" t="s">
        <v>106</v>
      </c>
      <c r="B228" s="337"/>
      <c r="C228" s="337"/>
      <c r="D228" s="337">
        <v>2</v>
      </c>
      <c r="E228" s="337">
        <v>1</v>
      </c>
      <c r="F228" s="337"/>
      <c r="G228" s="337"/>
      <c r="H228" s="338"/>
      <c r="I228" s="337">
        <v>1</v>
      </c>
      <c r="J228" s="339"/>
      <c r="K228" s="255">
        <f t="shared" si="158"/>
        <v>4</v>
      </c>
      <c r="L228" s="322"/>
      <c r="M228" s="322"/>
      <c r="N228" s="323" t="str">
        <f t="shared" si="162"/>
        <v>19/20</v>
      </c>
      <c r="O228" s="324">
        <f t="shared" si="163"/>
        <v>4</v>
      </c>
      <c r="Q228" s="323" t="s">
        <v>106</v>
      </c>
      <c r="R228" s="324"/>
    </row>
    <row r="229" spans="1:27" ht="11.25" x14ac:dyDescent="0.2">
      <c r="A229" s="325" t="s">
        <v>113</v>
      </c>
      <c r="B229" s="337"/>
      <c r="C229" s="337">
        <v>1</v>
      </c>
      <c r="D229" s="337"/>
      <c r="E229" s="337">
        <v>1</v>
      </c>
      <c r="F229" s="337"/>
      <c r="G229" s="337">
        <v>1</v>
      </c>
      <c r="H229" s="338"/>
      <c r="I229" s="337"/>
      <c r="J229" s="339"/>
      <c r="K229" s="255">
        <f t="shared" si="158"/>
        <v>3</v>
      </c>
      <c r="L229" s="322"/>
      <c r="M229" s="322"/>
      <c r="N229" s="323" t="str">
        <f t="shared" si="162"/>
        <v>20/21</v>
      </c>
      <c r="O229" s="324">
        <f t="shared" si="163"/>
        <v>3</v>
      </c>
      <c r="Q229" s="323" t="s">
        <v>113</v>
      </c>
      <c r="R229" s="324"/>
    </row>
    <row r="230" spans="1:27" ht="11.25" x14ac:dyDescent="0.2">
      <c r="A230" s="327" t="s">
        <v>114</v>
      </c>
      <c r="B230" s="340"/>
      <c r="C230" s="340"/>
      <c r="D230" s="340"/>
      <c r="E230" s="340"/>
      <c r="F230" s="340"/>
      <c r="G230" s="340"/>
      <c r="H230" s="341"/>
      <c r="I230" s="340">
        <v>1</v>
      </c>
      <c r="J230" s="342"/>
      <c r="K230" s="331">
        <f t="shared" si="158"/>
        <v>1</v>
      </c>
      <c r="N230" s="332" t="str">
        <f t="shared" si="162"/>
        <v>21/22</v>
      </c>
      <c r="O230" s="333">
        <f t="shared" si="163"/>
        <v>1</v>
      </c>
      <c r="Q230" s="332" t="s">
        <v>114</v>
      </c>
      <c r="R230" s="333">
        <v>26</v>
      </c>
    </row>
    <row r="231" spans="1:27" ht="11.25" x14ac:dyDescent="0.2">
      <c r="A231" s="349"/>
      <c r="B231" s="349"/>
      <c r="C231" s="349"/>
      <c r="D231" s="349"/>
      <c r="E231" s="349"/>
      <c r="F231" s="349"/>
      <c r="G231" s="349"/>
      <c r="H231" s="349"/>
      <c r="I231" s="349"/>
      <c r="J231" s="349"/>
      <c r="K231" s="349"/>
      <c r="U231" s="348"/>
      <c r="V231" s="348"/>
      <c r="W231" s="350"/>
      <c r="X231" s="229"/>
      <c r="Y231" s="76"/>
      <c r="Z231" s="76"/>
      <c r="AA231" s="76"/>
    </row>
    <row r="232" spans="1:27" ht="34.5" thickBot="1" x14ac:dyDescent="0.25">
      <c r="A232" s="205" t="s">
        <v>112</v>
      </c>
      <c r="B232" s="301" t="s">
        <v>25</v>
      </c>
      <c r="C232" s="301" t="s">
        <v>1</v>
      </c>
      <c r="D232" s="302" t="s">
        <v>103</v>
      </c>
      <c r="E232" s="301" t="s">
        <v>29</v>
      </c>
      <c r="F232" s="301" t="s">
        <v>80</v>
      </c>
      <c r="G232" s="301" t="s">
        <v>2</v>
      </c>
      <c r="H232" s="303" t="s">
        <v>0</v>
      </c>
      <c r="I232" s="301" t="s">
        <v>23</v>
      </c>
      <c r="J232" s="302" t="s">
        <v>37</v>
      </c>
      <c r="K232" s="304" t="s">
        <v>3</v>
      </c>
      <c r="N232" s="205" t="str">
        <f>A232</f>
        <v>Mezinárodní smlouvy</v>
      </c>
      <c r="O232" s="303" t="s">
        <v>3</v>
      </c>
      <c r="U232" s="348"/>
      <c r="V232" s="348"/>
      <c r="W232" s="350"/>
      <c r="X232" s="229"/>
      <c r="Y232" s="76"/>
      <c r="Z232" s="76"/>
      <c r="AA232" s="76"/>
    </row>
    <row r="233" spans="1:27" ht="12" thickTop="1" x14ac:dyDescent="0.2">
      <c r="A233" s="306" t="s">
        <v>40</v>
      </c>
      <c r="B233" s="307"/>
      <c r="C233" s="307"/>
      <c r="D233" s="308"/>
      <c r="E233" s="307"/>
      <c r="F233" s="307"/>
      <c r="G233" s="307"/>
      <c r="H233" s="309"/>
      <c r="I233" s="307"/>
      <c r="J233" s="308"/>
      <c r="K233" s="220">
        <f t="shared" ref="K233:K253" si="164">SUM(B233:J233)</f>
        <v>0</v>
      </c>
      <c r="N233" s="310" t="str">
        <f t="shared" ref="N233:N247" si="165">A233</f>
        <v>01/02</v>
      </c>
      <c r="O233" s="311">
        <f t="shared" ref="O233:O238" si="166">K233</f>
        <v>0</v>
      </c>
      <c r="U233" s="348"/>
      <c r="V233" s="348"/>
      <c r="W233" s="350"/>
      <c r="X233" s="229"/>
      <c r="Y233" s="76"/>
      <c r="Z233" s="76"/>
      <c r="AA233" s="76"/>
    </row>
    <row r="234" spans="1:27" ht="11.25" x14ac:dyDescent="0.2">
      <c r="A234" s="312" t="s">
        <v>41</v>
      </c>
      <c r="B234" s="313"/>
      <c r="C234" s="313"/>
      <c r="D234" s="314"/>
      <c r="E234" s="313"/>
      <c r="F234" s="313"/>
      <c r="G234" s="313"/>
      <c r="H234" s="315"/>
      <c r="I234" s="313"/>
      <c r="J234" s="314"/>
      <c r="K234" s="255">
        <f t="shared" si="164"/>
        <v>0</v>
      </c>
      <c r="N234" s="316" t="str">
        <f t="shared" si="165"/>
        <v>02/03</v>
      </c>
      <c r="O234" s="317">
        <f t="shared" si="166"/>
        <v>0</v>
      </c>
      <c r="U234" s="348"/>
      <c r="V234" s="348"/>
      <c r="W234" s="350"/>
      <c r="X234" s="229"/>
      <c r="Y234" s="76"/>
      <c r="Z234" s="76"/>
      <c r="AA234" s="76"/>
    </row>
    <row r="235" spans="1:27" ht="11.25" x14ac:dyDescent="0.2">
      <c r="A235" s="312" t="s">
        <v>42</v>
      </c>
      <c r="B235" s="313"/>
      <c r="C235" s="313"/>
      <c r="D235" s="314"/>
      <c r="E235" s="313"/>
      <c r="F235" s="313"/>
      <c r="G235" s="313"/>
      <c r="H235" s="315"/>
      <c r="I235" s="313"/>
      <c r="J235" s="314"/>
      <c r="K235" s="255">
        <f t="shared" si="164"/>
        <v>0</v>
      </c>
      <c r="N235" s="316" t="str">
        <f t="shared" si="165"/>
        <v>03/04</v>
      </c>
      <c r="O235" s="317">
        <f t="shared" si="166"/>
        <v>0</v>
      </c>
      <c r="U235" s="348"/>
      <c r="V235" s="348"/>
      <c r="W235" s="350"/>
      <c r="X235" s="229"/>
      <c r="Y235" s="76"/>
      <c r="Z235" s="76"/>
      <c r="AA235" s="76"/>
    </row>
    <row r="236" spans="1:27" ht="11.25" x14ac:dyDescent="0.2">
      <c r="A236" s="318" t="s">
        <v>43</v>
      </c>
      <c r="B236" s="319"/>
      <c r="C236" s="319"/>
      <c r="D236" s="320"/>
      <c r="E236" s="319"/>
      <c r="F236" s="319"/>
      <c r="G236" s="319"/>
      <c r="H236" s="321"/>
      <c r="I236" s="319"/>
      <c r="J236" s="320"/>
      <c r="K236" s="221">
        <f t="shared" si="164"/>
        <v>0</v>
      </c>
      <c r="L236" s="322"/>
      <c r="M236" s="322"/>
      <c r="N236" s="323" t="str">
        <f t="shared" si="165"/>
        <v>04/05</v>
      </c>
      <c r="O236" s="324">
        <f t="shared" si="166"/>
        <v>0</v>
      </c>
      <c r="U236" s="348"/>
      <c r="V236" s="348"/>
      <c r="W236" s="348"/>
      <c r="X236" s="76"/>
      <c r="Y236" s="76"/>
      <c r="Z236" s="76"/>
      <c r="AA236" s="76"/>
    </row>
    <row r="237" spans="1:27" ht="11.25" x14ac:dyDescent="0.2">
      <c r="A237" s="318" t="s">
        <v>44</v>
      </c>
      <c r="B237" s="319"/>
      <c r="C237" s="319"/>
      <c r="D237" s="319">
        <v>1</v>
      </c>
      <c r="E237" s="319"/>
      <c r="F237" s="319"/>
      <c r="G237" s="319"/>
      <c r="H237" s="321"/>
      <c r="I237" s="319"/>
      <c r="J237" s="320"/>
      <c r="K237" s="221">
        <f t="shared" si="164"/>
        <v>1</v>
      </c>
      <c r="L237" s="322"/>
      <c r="M237" s="322"/>
      <c r="N237" s="323" t="str">
        <f t="shared" si="165"/>
        <v>05/06</v>
      </c>
      <c r="O237" s="324">
        <f t="shared" si="166"/>
        <v>1</v>
      </c>
      <c r="U237" s="348"/>
      <c r="V237" s="348"/>
      <c r="W237" s="348"/>
      <c r="X237" s="76"/>
      <c r="Y237" s="76"/>
      <c r="Z237" s="76"/>
      <c r="AA237" s="76"/>
    </row>
    <row r="238" spans="1:27" ht="11.25" x14ac:dyDescent="0.2">
      <c r="A238" s="318" t="s">
        <v>46</v>
      </c>
      <c r="B238" s="319"/>
      <c r="C238" s="319"/>
      <c r="D238" s="319"/>
      <c r="E238" s="319"/>
      <c r="F238" s="319"/>
      <c r="G238" s="319"/>
      <c r="H238" s="321"/>
      <c r="I238" s="319"/>
      <c r="J238" s="320"/>
      <c r="K238" s="221">
        <f t="shared" si="164"/>
        <v>0</v>
      </c>
      <c r="L238" s="322"/>
      <c r="M238" s="322"/>
      <c r="N238" s="323" t="str">
        <f t="shared" si="165"/>
        <v>06/07</v>
      </c>
      <c r="O238" s="324">
        <f t="shared" si="166"/>
        <v>0</v>
      </c>
      <c r="U238" s="348"/>
      <c r="V238" s="348"/>
      <c r="W238" s="348"/>
      <c r="X238" s="76"/>
      <c r="Y238" s="76"/>
      <c r="Z238" s="76"/>
      <c r="AA238" s="76"/>
    </row>
    <row r="239" spans="1:27" ht="11.25" x14ac:dyDescent="0.2">
      <c r="A239" s="318" t="s">
        <v>45</v>
      </c>
      <c r="B239" s="319"/>
      <c r="C239" s="319"/>
      <c r="D239" s="319">
        <v>4</v>
      </c>
      <c r="E239" s="319">
        <v>1</v>
      </c>
      <c r="F239" s="319"/>
      <c r="G239" s="319"/>
      <c r="H239" s="321"/>
      <c r="I239" s="319"/>
      <c r="J239" s="320"/>
      <c r="K239" s="221">
        <f t="shared" si="164"/>
        <v>5</v>
      </c>
      <c r="L239" s="322"/>
      <c r="M239" s="322"/>
      <c r="N239" s="323" t="str">
        <f t="shared" si="165"/>
        <v>07/08</v>
      </c>
      <c r="O239" s="324">
        <f t="shared" ref="O239:O245" si="167">K239</f>
        <v>5</v>
      </c>
      <c r="U239" s="348"/>
      <c r="V239" s="348"/>
      <c r="W239" s="348"/>
      <c r="X239" s="76"/>
      <c r="Y239" s="76"/>
      <c r="Z239" s="76"/>
      <c r="AA239" s="76"/>
    </row>
    <row r="240" spans="1:27" ht="11.25" x14ac:dyDescent="0.2">
      <c r="A240" s="318" t="s">
        <v>47</v>
      </c>
      <c r="B240" s="319"/>
      <c r="C240" s="319">
        <v>1</v>
      </c>
      <c r="D240" s="319">
        <v>4</v>
      </c>
      <c r="E240" s="319"/>
      <c r="F240" s="319"/>
      <c r="G240" s="319"/>
      <c r="H240" s="321"/>
      <c r="I240" s="319"/>
      <c r="J240" s="320"/>
      <c r="K240" s="221">
        <f t="shared" si="164"/>
        <v>5</v>
      </c>
      <c r="L240" s="322"/>
      <c r="M240" s="322"/>
      <c r="N240" s="323" t="str">
        <f t="shared" si="165"/>
        <v>08/09</v>
      </c>
      <c r="O240" s="324">
        <f t="shared" si="167"/>
        <v>5</v>
      </c>
      <c r="U240" s="348"/>
      <c r="V240" s="348"/>
      <c r="W240" s="348"/>
      <c r="X240" s="76"/>
      <c r="Y240" s="76"/>
      <c r="Z240" s="76"/>
      <c r="AA240" s="76"/>
    </row>
    <row r="241" spans="1:39" ht="11.25" x14ac:dyDescent="0.2">
      <c r="A241" s="318" t="s">
        <v>49</v>
      </c>
      <c r="B241" s="313">
        <v>1</v>
      </c>
      <c r="C241" s="313">
        <v>1</v>
      </c>
      <c r="D241" s="313">
        <v>4</v>
      </c>
      <c r="E241" s="313"/>
      <c r="F241" s="313"/>
      <c r="G241" s="313"/>
      <c r="H241" s="315"/>
      <c r="I241" s="313"/>
      <c r="J241" s="314"/>
      <c r="K241" s="255">
        <f t="shared" si="164"/>
        <v>6</v>
      </c>
      <c r="L241" s="322"/>
      <c r="M241" s="322"/>
      <c r="N241" s="323" t="str">
        <f t="shared" si="165"/>
        <v>09/10</v>
      </c>
      <c r="O241" s="324">
        <f t="shared" si="167"/>
        <v>6</v>
      </c>
      <c r="U241" s="348"/>
    </row>
    <row r="242" spans="1:39" ht="11.25" x14ac:dyDescent="0.2">
      <c r="A242" s="325" t="s">
        <v>53</v>
      </c>
      <c r="B242" s="313">
        <v>1</v>
      </c>
      <c r="C242" s="313">
        <v>1</v>
      </c>
      <c r="D242" s="313">
        <v>1</v>
      </c>
      <c r="E242" s="313">
        <v>1</v>
      </c>
      <c r="F242" s="313"/>
      <c r="G242" s="313"/>
      <c r="H242" s="315"/>
      <c r="I242" s="313"/>
      <c r="J242" s="314"/>
      <c r="K242" s="255">
        <f t="shared" si="164"/>
        <v>4</v>
      </c>
      <c r="L242" s="322"/>
      <c r="M242" s="322"/>
      <c r="N242" s="323" t="str">
        <f t="shared" si="165"/>
        <v>10/11</v>
      </c>
      <c r="O242" s="324">
        <f t="shared" si="167"/>
        <v>4</v>
      </c>
    </row>
    <row r="243" spans="1:39" ht="11.25" x14ac:dyDescent="0.2">
      <c r="A243" s="325" t="s">
        <v>58</v>
      </c>
      <c r="B243" s="313"/>
      <c r="C243" s="313"/>
      <c r="D243" s="313"/>
      <c r="E243" s="313">
        <v>2</v>
      </c>
      <c r="F243" s="313"/>
      <c r="G243" s="313"/>
      <c r="H243" s="315"/>
      <c r="I243" s="313"/>
      <c r="J243" s="314"/>
      <c r="K243" s="255">
        <f t="shared" si="164"/>
        <v>2</v>
      </c>
      <c r="L243" s="322"/>
      <c r="M243" s="322"/>
      <c r="N243" s="323" t="str">
        <f t="shared" si="165"/>
        <v>11/12</v>
      </c>
      <c r="O243" s="324">
        <f t="shared" si="167"/>
        <v>2</v>
      </c>
    </row>
    <row r="244" spans="1:39" ht="11.25" x14ac:dyDescent="0.2">
      <c r="A244" s="325" t="s">
        <v>79</v>
      </c>
      <c r="B244" s="313">
        <v>1</v>
      </c>
      <c r="C244" s="313"/>
      <c r="D244" s="313"/>
      <c r="E244" s="313"/>
      <c r="F244" s="313"/>
      <c r="G244" s="313"/>
      <c r="H244" s="315">
        <v>2</v>
      </c>
      <c r="I244" s="313"/>
      <c r="J244" s="314"/>
      <c r="K244" s="255">
        <f t="shared" si="164"/>
        <v>3</v>
      </c>
      <c r="L244" s="322"/>
      <c r="M244" s="322"/>
      <c r="N244" s="323" t="str">
        <f t="shared" si="165"/>
        <v>12/13</v>
      </c>
      <c r="O244" s="324">
        <f t="shared" si="167"/>
        <v>3</v>
      </c>
    </row>
    <row r="245" spans="1:39" ht="11.25" x14ac:dyDescent="0.2">
      <c r="A245" s="325" t="s">
        <v>83</v>
      </c>
      <c r="B245" s="319">
        <v>2</v>
      </c>
      <c r="C245" s="319"/>
      <c r="D245" s="319"/>
      <c r="E245" s="319"/>
      <c r="F245" s="319"/>
      <c r="G245" s="319"/>
      <c r="H245" s="321">
        <v>1</v>
      </c>
      <c r="I245" s="319"/>
      <c r="J245" s="320"/>
      <c r="K245" s="255">
        <f t="shared" si="164"/>
        <v>3</v>
      </c>
      <c r="L245" s="322"/>
      <c r="M245" s="322"/>
      <c r="N245" s="323" t="str">
        <f t="shared" si="165"/>
        <v>13/14</v>
      </c>
      <c r="O245" s="324">
        <f t="shared" si="167"/>
        <v>3</v>
      </c>
    </row>
    <row r="246" spans="1:39" ht="11.25" x14ac:dyDescent="0.2">
      <c r="A246" s="325" t="s">
        <v>86</v>
      </c>
      <c r="B246" s="319">
        <v>1</v>
      </c>
      <c r="C246" s="319"/>
      <c r="D246" s="319"/>
      <c r="E246" s="319">
        <v>1</v>
      </c>
      <c r="F246" s="319"/>
      <c r="G246" s="319"/>
      <c r="H246" s="321">
        <v>1</v>
      </c>
      <c r="I246" s="319"/>
      <c r="J246" s="320"/>
      <c r="K246" s="255">
        <f t="shared" si="164"/>
        <v>3</v>
      </c>
      <c r="L246" s="322"/>
      <c r="M246" s="322"/>
      <c r="N246" s="323" t="str">
        <f t="shared" si="165"/>
        <v>14/15</v>
      </c>
      <c r="O246" s="324">
        <f>K246</f>
        <v>3</v>
      </c>
    </row>
    <row r="247" spans="1:39" ht="11.25" x14ac:dyDescent="0.2">
      <c r="A247" s="325" t="s">
        <v>88</v>
      </c>
      <c r="B247" s="337"/>
      <c r="C247" s="337"/>
      <c r="D247" s="337"/>
      <c r="E247" s="337">
        <v>1</v>
      </c>
      <c r="F247" s="337"/>
      <c r="G247" s="337"/>
      <c r="H247" s="338">
        <v>1</v>
      </c>
      <c r="I247" s="337"/>
      <c r="J247" s="339"/>
      <c r="K247" s="255">
        <f t="shared" si="164"/>
        <v>2</v>
      </c>
      <c r="L247" s="322"/>
      <c r="M247" s="322"/>
      <c r="N247" s="323" t="str">
        <f t="shared" si="165"/>
        <v>15/16</v>
      </c>
      <c r="O247" s="324">
        <f>K247</f>
        <v>2</v>
      </c>
    </row>
    <row r="248" spans="1:39" ht="11.25" x14ac:dyDescent="0.2">
      <c r="A248" s="325" t="s">
        <v>98</v>
      </c>
      <c r="B248" s="337"/>
      <c r="C248" s="337"/>
      <c r="D248" s="337"/>
      <c r="E248" s="337">
        <v>3</v>
      </c>
      <c r="F248" s="337"/>
      <c r="G248" s="337"/>
      <c r="H248" s="338">
        <v>2</v>
      </c>
      <c r="I248" s="337">
        <v>1</v>
      </c>
      <c r="J248" s="339"/>
      <c r="K248" s="255">
        <f t="shared" si="164"/>
        <v>6</v>
      </c>
      <c r="L248" s="322"/>
      <c r="M248" s="322"/>
      <c r="N248" s="323" t="str">
        <f t="shared" ref="N248:N253" si="168">A248</f>
        <v>16/17</v>
      </c>
      <c r="O248" s="324">
        <f t="shared" ref="O248:O253" si="169">K248</f>
        <v>6</v>
      </c>
    </row>
    <row r="249" spans="1:39" ht="11.25" x14ac:dyDescent="0.2">
      <c r="A249" s="325" t="s">
        <v>102</v>
      </c>
      <c r="B249" s="337"/>
      <c r="C249" s="337"/>
      <c r="D249" s="337"/>
      <c r="E249" s="337">
        <v>2</v>
      </c>
      <c r="F249" s="337"/>
      <c r="G249" s="337"/>
      <c r="H249" s="338"/>
      <c r="I249" s="337">
        <v>1</v>
      </c>
      <c r="J249" s="339"/>
      <c r="K249" s="255">
        <f t="shared" si="164"/>
        <v>3</v>
      </c>
      <c r="L249" s="322"/>
      <c r="M249" s="322"/>
      <c r="N249" s="323" t="str">
        <f t="shared" si="168"/>
        <v>17/18</v>
      </c>
      <c r="O249" s="324">
        <f t="shared" si="169"/>
        <v>3</v>
      </c>
    </row>
    <row r="250" spans="1:39" ht="11.25" x14ac:dyDescent="0.2">
      <c r="A250" s="325" t="s">
        <v>104</v>
      </c>
      <c r="B250" s="337"/>
      <c r="C250" s="337"/>
      <c r="D250" s="337"/>
      <c r="E250" s="337">
        <v>1</v>
      </c>
      <c r="F250" s="337"/>
      <c r="G250" s="337"/>
      <c r="H250" s="338"/>
      <c r="I250" s="337"/>
      <c r="J250" s="339"/>
      <c r="K250" s="255">
        <f t="shared" si="164"/>
        <v>1</v>
      </c>
      <c r="L250" s="322"/>
      <c r="M250" s="322"/>
      <c r="N250" s="323" t="str">
        <f t="shared" si="168"/>
        <v>18/19</v>
      </c>
      <c r="O250" s="324">
        <f t="shared" si="169"/>
        <v>1</v>
      </c>
    </row>
    <row r="251" spans="1:39" ht="11.25" x14ac:dyDescent="0.2">
      <c r="A251" s="325" t="s">
        <v>106</v>
      </c>
      <c r="B251" s="337"/>
      <c r="C251" s="337"/>
      <c r="D251" s="337"/>
      <c r="E251" s="337">
        <v>1</v>
      </c>
      <c r="F251" s="337"/>
      <c r="G251" s="337"/>
      <c r="H251" s="338"/>
      <c r="I251" s="337"/>
      <c r="J251" s="339"/>
      <c r="K251" s="255">
        <f t="shared" si="164"/>
        <v>1</v>
      </c>
      <c r="L251" s="322"/>
      <c r="M251" s="322"/>
      <c r="N251" s="323" t="str">
        <f t="shared" si="168"/>
        <v>19/20</v>
      </c>
      <c r="O251" s="324">
        <f t="shared" si="169"/>
        <v>1</v>
      </c>
    </row>
    <row r="252" spans="1:39" ht="11.25" x14ac:dyDescent="0.2">
      <c r="A252" s="325" t="s">
        <v>113</v>
      </c>
      <c r="B252" s="337"/>
      <c r="C252" s="337"/>
      <c r="D252" s="337"/>
      <c r="E252" s="337">
        <v>1</v>
      </c>
      <c r="F252" s="337"/>
      <c r="G252" s="337"/>
      <c r="H252" s="338"/>
      <c r="I252" s="337"/>
      <c r="J252" s="339"/>
      <c r="K252" s="255">
        <f t="shared" si="164"/>
        <v>1</v>
      </c>
      <c r="L252" s="322"/>
      <c r="M252" s="322"/>
      <c r="N252" s="323" t="str">
        <f t="shared" si="168"/>
        <v>20/21</v>
      </c>
      <c r="O252" s="324">
        <f t="shared" si="169"/>
        <v>1</v>
      </c>
    </row>
    <row r="253" spans="1:39" s="80" customFormat="1" ht="11.25" customHeight="1" x14ac:dyDescent="0.2">
      <c r="A253" s="327" t="s">
        <v>114</v>
      </c>
      <c r="B253" s="340"/>
      <c r="C253" s="340"/>
      <c r="D253" s="340"/>
      <c r="E253" s="340"/>
      <c r="F253" s="340"/>
      <c r="G253" s="340"/>
      <c r="H253" s="341"/>
      <c r="I253" s="340"/>
      <c r="J253" s="342"/>
      <c r="K253" s="331">
        <f t="shared" si="164"/>
        <v>0</v>
      </c>
      <c r="L253" s="305"/>
      <c r="M253" s="305"/>
      <c r="N253" s="332" t="str">
        <f t="shared" si="168"/>
        <v>21/22</v>
      </c>
      <c r="O253" s="333">
        <f t="shared" si="169"/>
        <v>0</v>
      </c>
      <c r="P253" s="305"/>
      <c r="Q253" s="305"/>
      <c r="R253" s="305"/>
      <c r="S253" s="305"/>
      <c r="T253" s="305"/>
      <c r="U253" s="305"/>
      <c r="V253" s="300"/>
      <c r="W253" s="300"/>
      <c r="AL253" s="81"/>
      <c r="AM253" s="81"/>
    </row>
    <row r="254" spans="1:39" ht="11.25" x14ac:dyDescent="0.2">
      <c r="A254" s="349"/>
      <c r="B254" s="349"/>
      <c r="C254" s="349"/>
      <c r="D254" s="349"/>
      <c r="E254" s="349"/>
      <c r="F254" s="349"/>
      <c r="G254" s="349"/>
      <c r="H254" s="349"/>
      <c r="I254" s="349"/>
      <c r="J254" s="349"/>
      <c r="K254" s="349"/>
      <c r="U254" s="348"/>
      <c r="V254" s="348"/>
      <c r="W254" s="350"/>
      <c r="X254" s="229"/>
      <c r="Y254" s="76"/>
      <c r="Z254" s="76"/>
      <c r="AA254" s="76"/>
    </row>
    <row r="255" spans="1:39" ht="34.5" thickBot="1" x14ac:dyDescent="0.25">
      <c r="A255" s="205" t="s">
        <v>125</v>
      </c>
      <c r="B255" s="351" t="s">
        <v>40</v>
      </c>
      <c r="C255" s="352" t="s">
        <v>41</v>
      </c>
      <c r="D255" s="352" t="s">
        <v>42</v>
      </c>
      <c r="E255" s="353" t="s">
        <v>43</v>
      </c>
      <c r="F255" s="353" t="s">
        <v>44</v>
      </c>
      <c r="G255" s="353" t="s">
        <v>46</v>
      </c>
      <c r="H255" s="353" t="s">
        <v>45</v>
      </c>
      <c r="I255" s="353" t="s">
        <v>47</v>
      </c>
      <c r="J255" s="353" t="s">
        <v>49</v>
      </c>
      <c r="K255" s="353" t="s">
        <v>53</v>
      </c>
      <c r="L255" s="353" t="s">
        <v>58</v>
      </c>
      <c r="M255" s="353" t="s">
        <v>79</v>
      </c>
      <c r="N255" s="353" t="s">
        <v>83</v>
      </c>
      <c r="O255" s="353" t="s">
        <v>86</v>
      </c>
      <c r="P255" s="353" t="s">
        <v>88</v>
      </c>
      <c r="Q255" s="353" t="s">
        <v>98</v>
      </c>
      <c r="R255" s="353" t="s">
        <v>102</v>
      </c>
      <c r="S255" s="353" t="s">
        <v>104</v>
      </c>
      <c r="T255" s="353" t="s">
        <v>106</v>
      </c>
      <c r="U255" s="353" t="s">
        <v>113</v>
      </c>
      <c r="V255" s="353" t="s">
        <v>114</v>
      </c>
      <c r="W255" s="101" t="s">
        <v>4</v>
      </c>
      <c r="X255" s="102" t="s">
        <v>57</v>
      </c>
      <c r="Y255" s="79"/>
      <c r="Z255" s="118" t="s">
        <v>90</v>
      </c>
    </row>
    <row r="256" spans="1:39" ht="12" thickTop="1" x14ac:dyDescent="0.2">
      <c r="A256" s="354" t="s">
        <v>56</v>
      </c>
      <c r="B256" s="355"/>
      <c r="C256" s="356"/>
      <c r="D256" s="356"/>
      <c r="E256" s="356"/>
      <c r="F256" s="356"/>
      <c r="G256" s="356"/>
      <c r="H256" s="356"/>
      <c r="I256" s="356"/>
      <c r="J256" s="356"/>
      <c r="K256" s="356">
        <v>1</v>
      </c>
      <c r="L256" s="356">
        <v>2</v>
      </c>
      <c r="M256" s="356">
        <v>2</v>
      </c>
      <c r="N256" s="356"/>
      <c r="O256" s="356">
        <v>1</v>
      </c>
      <c r="P256" s="356">
        <v>3</v>
      </c>
      <c r="Q256" s="356">
        <v>1</v>
      </c>
      <c r="R256" s="356">
        <v>1</v>
      </c>
      <c r="S256" s="356">
        <v>1</v>
      </c>
      <c r="T256" s="356">
        <v>4</v>
      </c>
      <c r="U256" s="356">
        <v>1</v>
      </c>
      <c r="V256" s="356"/>
      <c r="W256" s="106">
        <f t="shared" ref="W256:W282" si="170">SUM(B256:V256)</f>
        <v>17</v>
      </c>
      <c r="X256" s="103">
        <f t="shared" ref="X256:X264" si="171">W256/$W$283*100</f>
        <v>1.0506798516687268</v>
      </c>
      <c r="Y256" s="79"/>
    </row>
    <row r="257" spans="1:25" ht="11.25" x14ac:dyDescent="0.2">
      <c r="A257" s="354" t="s">
        <v>32</v>
      </c>
      <c r="B257" s="355"/>
      <c r="C257" s="356"/>
      <c r="D257" s="356"/>
      <c r="E257" s="356"/>
      <c r="F257" s="356"/>
      <c r="G257" s="356"/>
      <c r="H257" s="356"/>
      <c r="I257" s="356"/>
      <c r="J257" s="356"/>
      <c r="K257" s="356"/>
      <c r="L257" s="356"/>
      <c r="M257" s="356"/>
      <c r="N257" s="356"/>
      <c r="O257" s="356">
        <v>1</v>
      </c>
      <c r="P257" s="356"/>
      <c r="Q257" s="356">
        <v>2</v>
      </c>
      <c r="R257" s="356"/>
      <c r="S257" s="356"/>
      <c r="T257" s="356"/>
      <c r="U257" s="356"/>
      <c r="V257" s="356"/>
      <c r="W257" s="107">
        <f t="shared" si="170"/>
        <v>3</v>
      </c>
      <c r="X257" s="104">
        <f t="shared" si="171"/>
        <v>0.18541409147095181</v>
      </c>
      <c r="Y257" s="79"/>
    </row>
    <row r="258" spans="1:25" ht="11.25" x14ac:dyDescent="0.2">
      <c r="A258" s="354" t="s">
        <v>6</v>
      </c>
      <c r="B258" s="355"/>
      <c r="C258" s="356">
        <v>2</v>
      </c>
      <c r="D258" s="356">
        <v>2</v>
      </c>
      <c r="E258" s="356"/>
      <c r="F258" s="356"/>
      <c r="G258" s="356"/>
      <c r="H258" s="356"/>
      <c r="I258" s="356"/>
      <c r="J258" s="356">
        <v>5</v>
      </c>
      <c r="K258" s="356">
        <v>3</v>
      </c>
      <c r="L258" s="356">
        <v>2</v>
      </c>
      <c r="M258" s="356"/>
      <c r="N258" s="356">
        <v>7</v>
      </c>
      <c r="O258" s="356">
        <v>2</v>
      </c>
      <c r="P258" s="356">
        <v>4</v>
      </c>
      <c r="Q258" s="356">
        <v>5</v>
      </c>
      <c r="R258" s="356">
        <v>5</v>
      </c>
      <c r="S258" s="356">
        <v>1</v>
      </c>
      <c r="T258" s="356"/>
      <c r="U258" s="356"/>
      <c r="V258" s="356">
        <v>1</v>
      </c>
      <c r="W258" s="107">
        <f t="shared" si="170"/>
        <v>39</v>
      </c>
      <c r="X258" s="104">
        <f t="shared" si="171"/>
        <v>2.4103831891223733</v>
      </c>
      <c r="Y258" s="79"/>
    </row>
    <row r="259" spans="1:25" ht="11.25" x14ac:dyDescent="0.2">
      <c r="A259" s="357" t="s">
        <v>7</v>
      </c>
      <c r="B259" s="358"/>
      <c r="C259" s="359"/>
      <c r="D259" s="359"/>
      <c r="E259" s="359"/>
      <c r="F259" s="359"/>
      <c r="G259" s="359"/>
      <c r="H259" s="359"/>
      <c r="I259" s="359"/>
      <c r="J259" s="359">
        <v>2</v>
      </c>
      <c r="K259" s="359">
        <v>4</v>
      </c>
      <c r="L259" s="359">
        <v>2</v>
      </c>
      <c r="M259" s="359">
        <v>3</v>
      </c>
      <c r="N259" s="359"/>
      <c r="O259" s="359"/>
      <c r="P259" s="359">
        <v>3</v>
      </c>
      <c r="Q259" s="359">
        <v>4</v>
      </c>
      <c r="R259" s="359">
        <v>5</v>
      </c>
      <c r="S259" s="359">
        <v>2</v>
      </c>
      <c r="T259" s="359">
        <v>3</v>
      </c>
      <c r="U259" s="359"/>
      <c r="V259" s="359">
        <v>2</v>
      </c>
      <c r="W259" s="107">
        <f t="shared" si="170"/>
        <v>30</v>
      </c>
      <c r="X259" s="104">
        <f t="shared" si="171"/>
        <v>1.8541409147095178</v>
      </c>
      <c r="Y259" s="79"/>
    </row>
    <row r="260" spans="1:25" ht="11.25" x14ac:dyDescent="0.2">
      <c r="A260" s="357" t="s">
        <v>84</v>
      </c>
      <c r="B260" s="358"/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>
        <v>2</v>
      </c>
      <c r="O260" s="359">
        <v>2</v>
      </c>
      <c r="P260" s="359">
        <v>3</v>
      </c>
      <c r="Q260" s="359">
        <v>1</v>
      </c>
      <c r="R260" s="359"/>
      <c r="S260" s="359"/>
      <c r="T260" s="359"/>
      <c r="U260" s="359">
        <v>2</v>
      </c>
      <c r="V260" s="359"/>
      <c r="W260" s="107">
        <f t="shared" si="170"/>
        <v>10</v>
      </c>
      <c r="X260" s="104">
        <f t="shared" si="171"/>
        <v>0.61804697156983934</v>
      </c>
      <c r="Y260" s="79"/>
    </row>
    <row r="261" spans="1:25" ht="11.25" x14ac:dyDescent="0.2">
      <c r="A261" s="357" t="s">
        <v>8</v>
      </c>
      <c r="B261" s="358"/>
      <c r="C261" s="359"/>
      <c r="D261" s="359"/>
      <c r="E261" s="359"/>
      <c r="F261" s="359"/>
      <c r="G261" s="359"/>
      <c r="H261" s="359"/>
      <c r="I261" s="359"/>
      <c r="J261" s="359"/>
      <c r="K261" s="359">
        <v>3</v>
      </c>
      <c r="L261" s="359"/>
      <c r="M261" s="359">
        <v>3</v>
      </c>
      <c r="N261" s="359">
        <v>2</v>
      </c>
      <c r="O261" s="359">
        <v>2</v>
      </c>
      <c r="P261" s="359">
        <v>1</v>
      </c>
      <c r="Q261" s="359">
        <v>5</v>
      </c>
      <c r="R261" s="359">
        <v>1</v>
      </c>
      <c r="S261" s="359">
        <v>2</v>
      </c>
      <c r="T261" s="359">
        <v>2</v>
      </c>
      <c r="U261" s="359">
        <v>1</v>
      </c>
      <c r="V261" s="359">
        <v>1</v>
      </c>
      <c r="W261" s="107">
        <f t="shared" si="170"/>
        <v>23</v>
      </c>
      <c r="X261" s="104">
        <f t="shared" si="171"/>
        <v>1.4215080346106306</v>
      </c>
      <c r="Y261" s="79"/>
    </row>
    <row r="262" spans="1:25" ht="11.25" x14ac:dyDescent="0.2">
      <c r="A262" s="357" t="s">
        <v>107</v>
      </c>
      <c r="B262" s="358"/>
      <c r="C262" s="359"/>
      <c r="D262" s="359"/>
      <c r="E262" s="359"/>
      <c r="F262" s="359"/>
      <c r="G262" s="359"/>
      <c r="H262" s="359"/>
      <c r="I262" s="35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>
        <v>2</v>
      </c>
      <c r="T262" s="359"/>
      <c r="U262" s="359"/>
      <c r="V262" s="359"/>
      <c r="W262" s="107">
        <f t="shared" si="170"/>
        <v>2</v>
      </c>
      <c r="X262" s="104">
        <f t="shared" si="171"/>
        <v>0.12360939431396785</v>
      </c>
      <c r="Y262" s="79"/>
    </row>
    <row r="263" spans="1:25" ht="11.25" x14ac:dyDescent="0.2">
      <c r="A263" s="357" t="s">
        <v>55</v>
      </c>
      <c r="B263" s="358"/>
      <c r="C263" s="359"/>
      <c r="D263" s="359"/>
      <c r="E263" s="359"/>
      <c r="F263" s="359"/>
      <c r="G263" s="359"/>
      <c r="H263" s="359"/>
      <c r="I263" s="359"/>
      <c r="J263" s="359"/>
      <c r="K263" s="359"/>
      <c r="L263" s="359"/>
      <c r="M263" s="359"/>
      <c r="N263" s="359"/>
      <c r="O263" s="359">
        <v>1</v>
      </c>
      <c r="P263" s="359"/>
      <c r="Q263" s="359"/>
      <c r="R263" s="359"/>
      <c r="S263" s="359"/>
      <c r="T263" s="359"/>
      <c r="U263" s="359"/>
      <c r="V263" s="359"/>
      <c r="W263" s="107">
        <f t="shared" si="170"/>
        <v>1</v>
      </c>
      <c r="X263" s="104">
        <f t="shared" si="171"/>
        <v>6.1804697156983925E-2</v>
      </c>
      <c r="Y263" s="79"/>
    </row>
    <row r="264" spans="1:25" ht="11.25" x14ac:dyDescent="0.2">
      <c r="A264" s="357" t="s">
        <v>33</v>
      </c>
      <c r="B264" s="358"/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359"/>
      <c r="N264" s="359"/>
      <c r="O264" s="359"/>
      <c r="P264" s="359"/>
      <c r="Q264" s="359"/>
      <c r="R264" s="359">
        <v>2</v>
      </c>
      <c r="S264" s="359"/>
      <c r="T264" s="359"/>
      <c r="U264" s="359"/>
      <c r="V264" s="359"/>
      <c r="W264" s="107">
        <f t="shared" si="170"/>
        <v>2</v>
      </c>
      <c r="X264" s="104">
        <f t="shared" si="171"/>
        <v>0.12360939431396785</v>
      </c>
      <c r="Y264" s="79"/>
    </row>
    <row r="265" spans="1:25" ht="11.25" x14ac:dyDescent="0.2">
      <c r="A265" s="357" t="s">
        <v>108</v>
      </c>
      <c r="B265" s="358"/>
      <c r="C265" s="359"/>
      <c r="D265" s="359"/>
      <c r="E265" s="359"/>
      <c r="F265" s="359"/>
      <c r="G265" s="359"/>
      <c r="H265" s="359"/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>
        <v>5</v>
      </c>
      <c r="V265" s="359">
        <v>4</v>
      </c>
      <c r="W265" s="107">
        <f t="shared" si="170"/>
        <v>9</v>
      </c>
      <c r="X265" s="104">
        <f t="shared" ref="X265:X266" si="172">W265/$W$283*100</f>
        <v>0.55624227441285534</v>
      </c>
      <c r="Y265" s="79"/>
    </row>
    <row r="266" spans="1:25" ht="11.25" x14ac:dyDescent="0.2">
      <c r="A266" s="357" t="s">
        <v>9</v>
      </c>
      <c r="B266" s="358"/>
      <c r="C266" s="359"/>
      <c r="D266" s="359"/>
      <c r="E266" s="359"/>
      <c r="F266" s="359">
        <v>3</v>
      </c>
      <c r="G266" s="359">
        <v>2</v>
      </c>
      <c r="H266" s="359">
        <v>2</v>
      </c>
      <c r="I266" s="359">
        <v>2</v>
      </c>
      <c r="J266" s="359">
        <v>2</v>
      </c>
      <c r="K266" s="359">
        <v>3</v>
      </c>
      <c r="L266" s="359">
        <v>3</v>
      </c>
      <c r="M266" s="359"/>
      <c r="N266" s="359"/>
      <c r="O266" s="359">
        <v>1</v>
      </c>
      <c r="P266" s="359">
        <v>9</v>
      </c>
      <c r="Q266" s="359">
        <v>2</v>
      </c>
      <c r="R266" s="359">
        <v>13</v>
      </c>
      <c r="S266" s="359"/>
      <c r="T266" s="359">
        <v>1</v>
      </c>
      <c r="U266" s="359">
        <v>1</v>
      </c>
      <c r="V266" s="359">
        <v>2</v>
      </c>
      <c r="W266" s="107">
        <f t="shared" si="170"/>
        <v>46</v>
      </c>
      <c r="X266" s="104">
        <f t="shared" si="172"/>
        <v>2.8430160692212612</v>
      </c>
      <c r="Y266" s="79"/>
    </row>
    <row r="267" spans="1:25" ht="11.25" x14ac:dyDescent="0.2">
      <c r="A267" s="357" t="s">
        <v>63</v>
      </c>
      <c r="B267" s="358"/>
      <c r="C267" s="359"/>
      <c r="D267" s="359"/>
      <c r="E267" s="359"/>
      <c r="F267" s="359"/>
      <c r="G267" s="359"/>
      <c r="H267" s="359"/>
      <c r="I267" s="359"/>
      <c r="J267" s="359"/>
      <c r="K267" s="359">
        <v>2</v>
      </c>
      <c r="L267" s="359"/>
      <c r="M267" s="359"/>
      <c r="N267" s="359"/>
      <c r="O267" s="359">
        <v>3</v>
      </c>
      <c r="P267" s="359"/>
      <c r="Q267" s="359">
        <v>7</v>
      </c>
      <c r="R267" s="359">
        <v>1</v>
      </c>
      <c r="S267" s="359">
        <v>6</v>
      </c>
      <c r="T267" s="359"/>
      <c r="U267" s="359">
        <v>2</v>
      </c>
      <c r="V267" s="359"/>
      <c r="W267" s="107">
        <f t="shared" si="170"/>
        <v>21</v>
      </c>
      <c r="X267" s="104">
        <f t="shared" ref="X267:X276" si="173">W267/$W$283*100</f>
        <v>1.2978986402966626</v>
      </c>
      <c r="Y267" s="79"/>
    </row>
    <row r="268" spans="1:25" ht="11.25" x14ac:dyDescent="0.2">
      <c r="A268" s="357" t="s">
        <v>10</v>
      </c>
      <c r="B268" s="358"/>
      <c r="C268" s="359"/>
      <c r="D268" s="359"/>
      <c r="E268" s="359"/>
      <c r="F268" s="359">
        <v>2</v>
      </c>
      <c r="G268" s="359">
        <v>1</v>
      </c>
      <c r="H268" s="359">
        <v>2</v>
      </c>
      <c r="I268" s="359"/>
      <c r="J268" s="359">
        <v>1</v>
      </c>
      <c r="K268" s="359"/>
      <c r="L268" s="359"/>
      <c r="M268" s="359"/>
      <c r="N268" s="359"/>
      <c r="O268" s="359"/>
      <c r="P268" s="359">
        <v>2</v>
      </c>
      <c r="Q268" s="359"/>
      <c r="R268" s="359">
        <v>2</v>
      </c>
      <c r="S268" s="359">
        <v>3</v>
      </c>
      <c r="T268" s="359">
        <v>1</v>
      </c>
      <c r="U268" s="359"/>
      <c r="V268" s="359"/>
      <c r="W268" s="107">
        <f t="shared" si="170"/>
        <v>14</v>
      </c>
      <c r="X268" s="104">
        <f t="shared" si="173"/>
        <v>0.86526576019777501</v>
      </c>
      <c r="Y268" s="79"/>
    </row>
    <row r="269" spans="1:25" ht="11.25" x14ac:dyDescent="0.2">
      <c r="A269" s="357" t="s">
        <v>11</v>
      </c>
      <c r="B269" s="358">
        <v>7</v>
      </c>
      <c r="C269" s="359">
        <v>5</v>
      </c>
      <c r="D269" s="359">
        <v>3</v>
      </c>
      <c r="E269" s="359">
        <v>7</v>
      </c>
      <c r="F269" s="359">
        <v>5</v>
      </c>
      <c r="G269" s="359">
        <v>3</v>
      </c>
      <c r="H269" s="359">
        <v>2</v>
      </c>
      <c r="I269" s="359">
        <v>6</v>
      </c>
      <c r="J269" s="359">
        <v>9</v>
      </c>
      <c r="K269" s="359">
        <v>11</v>
      </c>
      <c r="L269" s="359">
        <v>1</v>
      </c>
      <c r="M269" s="359">
        <v>3</v>
      </c>
      <c r="N269" s="359">
        <v>2</v>
      </c>
      <c r="O269" s="359">
        <v>7</v>
      </c>
      <c r="P269" s="359">
        <v>4</v>
      </c>
      <c r="Q269" s="359">
        <v>1</v>
      </c>
      <c r="R269" s="359">
        <v>5</v>
      </c>
      <c r="S269" s="359">
        <v>2</v>
      </c>
      <c r="T269" s="359">
        <v>2</v>
      </c>
      <c r="U269" s="359">
        <v>1</v>
      </c>
      <c r="V269" s="359"/>
      <c r="W269" s="107">
        <f t="shared" si="170"/>
        <v>86</v>
      </c>
      <c r="X269" s="104">
        <f t="shared" si="173"/>
        <v>5.3152039555006176</v>
      </c>
      <c r="Y269" s="79"/>
    </row>
    <row r="270" spans="1:25" ht="11.25" x14ac:dyDescent="0.2">
      <c r="A270" s="357" t="s">
        <v>31</v>
      </c>
      <c r="B270" s="358"/>
      <c r="C270" s="359"/>
      <c r="D270" s="359"/>
      <c r="E270" s="359"/>
      <c r="F270" s="359"/>
      <c r="G270" s="359"/>
      <c r="H270" s="359"/>
      <c r="I270" s="359"/>
      <c r="J270" s="359"/>
      <c r="K270" s="359"/>
      <c r="L270" s="359"/>
      <c r="M270" s="359"/>
      <c r="N270" s="359"/>
      <c r="O270" s="359"/>
      <c r="P270" s="359"/>
      <c r="Q270" s="359">
        <v>1</v>
      </c>
      <c r="R270" s="359"/>
      <c r="S270" s="359"/>
      <c r="T270" s="359"/>
      <c r="U270" s="359"/>
      <c r="V270" s="359"/>
      <c r="W270" s="107">
        <f t="shared" si="170"/>
        <v>1</v>
      </c>
      <c r="X270" s="104">
        <f t="shared" si="173"/>
        <v>6.1804697156983925E-2</v>
      </c>
      <c r="Y270" s="79"/>
    </row>
    <row r="271" spans="1:25" ht="11.25" x14ac:dyDescent="0.2">
      <c r="A271" s="357" t="s">
        <v>13</v>
      </c>
      <c r="B271" s="358"/>
      <c r="C271" s="359"/>
      <c r="D271" s="359"/>
      <c r="E271" s="359">
        <v>8</v>
      </c>
      <c r="F271" s="359">
        <v>13</v>
      </c>
      <c r="G271" s="359">
        <v>13</v>
      </c>
      <c r="H271" s="359">
        <v>21</v>
      </c>
      <c r="I271" s="359">
        <v>26</v>
      </c>
      <c r="J271" s="359">
        <v>21</v>
      </c>
      <c r="K271" s="359">
        <v>28</v>
      </c>
      <c r="L271" s="359">
        <v>21</v>
      </c>
      <c r="M271" s="359">
        <v>7</v>
      </c>
      <c r="N271" s="359">
        <v>4</v>
      </c>
      <c r="O271" s="359">
        <v>13</v>
      </c>
      <c r="P271" s="359">
        <v>4</v>
      </c>
      <c r="Q271" s="359">
        <v>9</v>
      </c>
      <c r="R271" s="359">
        <v>14</v>
      </c>
      <c r="S271" s="359">
        <v>2</v>
      </c>
      <c r="T271" s="359">
        <v>4</v>
      </c>
      <c r="U271" s="359"/>
      <c r="V271" s="359">
        <v>2</v>
      </c>
      <c r="W271" s="107">
        <f t="shared" si="170"/>
        <v>210</v>
      </c>
      <c r="X271" s="104">
        <f t="shared" si="173"/>
        <v>12.978986402966624</v>
      </c>
      <c r="Y271" s="79"/>
    </row>
    <row r="272" spans="1:25" ht="11.25" x14ac:dyDescent="0.2">
      <c r="A272" s="357" t="s">
        <v>14</v>
      </c>
      <c r="B272" s="358"/>
      <c r="C272" s="359"/>
      <c r="D272" s="359"/>
      <c r="E272" s="359">
        <v>1</v>
      </c>
      <c r="F272" s="359"/>
      <c r="G272" s="359">
        <v>2</v>
      </c>
      <c r="H272" s="359">
        <v>4</v>
      </c>
      <c r="I272" s="359"/>
      <c r="J272" s="359">
        <v>1</v>
      </c>
      <c r="K272" s="359">
        <v>4</v>
      </c>
      <c r="L272" s="359">
        <v>1</v>
      </c>
      <c r="M272" s="359">
        <v>3</v>
      </c>
      <c r="N272" s="359">
        <v>2</v>
      </c>
      <c r="O272" s="359">
        <v>3</v>
      </c>
      <c r="P272" s="359">
        <v>1</v>
      </c>
      <c r="Q272" s="359">
        <v>6</v>
      </c>
      <c r="R272" s="359">
        <v>6</v>
      </c>
      <c r="S272" s="359">
        <v>6</v>
      </c>
      <c r="T272" s="359">
        <v>3</v>
      </c>
      <c r="U272" s="359"/>
      <c r="V272" s="359"/>
      <c r="W272" s="107">
        <f t="shared" si="170"/>
        <v>43</v>
      </c>
      <c r="X272" s="104">
        <f t="shared" si="173"/>
        <v>2.6576019777503088</v>
      </c>
      <c r="Y272" s="79"/>
    </row>
    <row r="273" spans="1:26" ht="11.25" x14ac:dyDescent="0.2">
      <c r="A273" s="357" t="s">
        <v>15</v>
      </c>
      <c r="B273" s="358"/>
      <c r="C273" s="359"/>
      <c r="D273" s="359"/>
      <c r="E273" s="359"/>
      <c r="F273" s="359"/>
      <c r="G273" s="359"/>
      <c r="H273" s="359"/>
      <c r="I273" s="359"/>
      <c r="J273" s="359"/>
      <c r="K273" s="359"/>
      <c r="L273" s="359"/>
      <c r="M273" s="359">
        <v>1</v>
      </c>
      <c r="N273" s="359"/>
      <c r="O273" s="359"/>
      <c r="P273" s="359"/>
      <c r="Q273" s="359"/>
      <c r="R273" s="359"/>
      <c r="S273" s="359"/>
      <c r="T273" s="359"/>
      <c r="U273" s="359"/>
      <c r="V273" s="359"/>
      <c r="W273" s="107">
        <f t="shared" si="170"/>
        <v>1</v>
      </c>
      <c r="X273" s="104">
        <f t="shared" si="173"/>
        <v>6.1804697156983925E-2</v>
      </c>
      <c r="Y273" s="79"/>
    </row>
    <row r="274" spans="1:26" ht="11.25" x14ac:dyDescent="0.2">
      <c r="A274" s="357" t="s">
        <v>16</v>
      </c>
      <c r="B274" s="358"/>
      <c r="C274" s="359"/>
      <c r="D274" s="359"/>
      <c r="E274" s="359"/>
      <c r="F274" s="359">
        <v>3</v>
      </c>
      <c r="G274" s="359">
        <v>3</v>
      </c>
      <c r="H274" s="359">
        <v>2</v>
      </c>
      <c r="I274" s="359"/>
      <c r="J274" s="359">
        <v>3</v>
      </c>
      <c r="K274" s="359">
        <v>1</v>
      </c>
      <c r="L274" s="359">
        <v>3</v>
      </c>
      <c r="M274" s="359">
        <v>3</v>
      </c>
      <c r="N274" s="359">
        <v>4</v>
      </c>
      <c r="O274" s="359">
        <v>5</v>
      </c>
      <c r="P274" s="359">
        <v>13</v>
      </c>
      <c r="Q274" s="359">
        <v>7</v>
      </c>
      <c r="R274" s="359">
        <v>6</v>
      </c>
      <c r="S274" s="359">
        <v>3</v>
      </c>
      <c r="T274" s="359">
        <v>3</v>
      </c>
      <c r="U274" s="359">
        <v>1</v>
      </c>
      <c r="V274" s="359">
        <v>4</v>
      </c>
      <c r="W274" s="107">
        <f t="shared" si="170"/>
        <v>64</v>
      </c>
      <c r="X274" s="104">
        <f t="shared" si="173"/>
        <v>3.9555006180469712</v>
      </c>
      <c r="Y274" s="79"/>
    </row>
    <row r="275" spans="1:26" ht="11.25" x14ac:dyDescent="0.2">
      <c r="A275" s="357" t="s">
        <v>30</v>
      </c>
      <c r="B275" s="358"/>
      <c r="C275" s="359"/>
      <c r="D275" s="359"/>
      <c r="E275" s="359"/>
      <c r="F275" s="359"/>
      <c r="G275" s="359"/>
      <c r="H275" s="359"/>
      <c r="I275" s="359">
        <v>1</v>
      </c>
      <c r="J275" s="359">
        <v>1</v>
      </c>
      <c r="K275" s="359">
        <v>2</v>
      </c>
      <c r="L275" s="359">
        <v>3</v>
      </c>
      <c r="M275" s="359">
        <v>2</v>
      </c>
      <c r="N275" s="359"/>
      <c r="O275" s="359">
        <v>3</v>
      </c>
      <c r="P275" s="359">
        <v>5</v>
      </c>
      <c r="Q275" s="359">
        <v>5</v>
      </c>
      <c r="R275" s="359">
        <v>3</v>
      </c>
      <c r="S275" s="359"/>
      <c r="T275" s="359">
        <v>2</v>
      </c>
      <c r="U275" s="359"/>
      <c r="V275" s="359"/>
      <c r="W275" s="107">
        <f t="shared" si="170"/>
        <v>27</v>
      </c>
      <c r="X275" s="104">
        <f t="shared" si="173"/>
        <v>1.6687268232385661</v>
      </c>
      <c r="Y275" s="79"/>
    </row>
    <row r="276" spans="1:26" ht="11.25" x14ac:dyDescent="0.2">
      <c r="A276" s="357" t="s">
        <v>17</v>
      </c>
      <c r="B276" s="358"/>
      <c r="C276" s="359"/>
      <c r="D276" s="359"/>
      <c r="E276" s="359"/>
      <c r="F276" s="359">
        <v>10</v>
      </c>
      <c r="G276" s="359">
        <v>4</v>
      </c>
      <c r="H276" s="359">
        <v>11</v>
      </c>
      <c r="I276" s="359">
        <v>6</v>
      </c>
      <c r="J276" s="359">
        <v>3</v>
      </c>
      <c r="K276" s="359">
        <v>7</v>
      </c>
      <c r="L276" s="359">
        <v>9</v>
      </c>
      <c r="M276" s="359">
        <v>9</v>
      </c>
      <c r="N276" s="359">
        <v>15</v>
      </c>
      <c r="O276" s="359">
        <v>7</v>
      </c>
      <c r="P276" s="359">
        <v>10</v>
      </c>
      <c r="Q276" s="359">
        <v>4</v>
      </c>
      <c r="R276" s="359">
        <v>2</v>
      </c>
      <c r="S276" s="359">
        <v>6</v>
      </c>
      <c r="T276" s="359">
        <v>5</v>
      </c>
      <c r="U276" s="359"/>
      <c r="V276" s="359">
        <v>2</v>
      </c>
      <c r="W276" s="107">
        <f t="shared" si="170"/>
        <v>110</v>
      </c>
      <c r="X276" s="104">
        <f t="shared" si="173"/>
        <v>6.7985166872682328</v>
      </c>
      <c r="Y276" s="79"/>
    </row>
    <row r="277" spans="1:26" ht="11.25" x14ac:dyDescent="0.2">
      <c r="A277" s="357" t="s">
        <v>18</v>
      </c>
      <c r="B277" s="358"/>
      <c r="C277" s="359"/>
      <c r="D277" s="359"/>
      <c r="E277" s="359">
        <v>2</v>
      </c>
      <c r="F277" s="359"/>
      <c r="G277" s="359"/>
      <c r="H277" s="359"/>
      <c r="I277" s="359"/>
      <c r="J277" s="359"/>
      <c r="K277" s="359"/>
      <c r="L277" s="359"/>
      <c r="M277" s="359">
        <v>1</v>
      </c>
      <c r="N277" s="359"/>
      <c r="O277" s="359">
        <v>1</v>
      </c>
      <c r="P277" s="359">
        <v>1</v>
      </c>
      <c r="Q277" s="359"/>
      <c r="R277" s="359"/>
      <c r="S277" s="359"/>
      <c r="T277" s="359"/>
      <c r="U277" s="359"/>
      <c r="V277" s="359">
        <v>4</v>
      </c>
      <c r="W277" s="107">
        <f t="shared" si="170"/>
        <v>9</v>
      </c>
      <c r="X277" s="104">
        <f t="shared" ref="X277:X282" si="174">W277/$W$283*100</f>
        <v>0.55624227441285534</v>
      </c>
      <c r="Y277" s="79"/>
    </row>
    <row r="278" spans="1:26" ht="11.25" x14ac:dyDescent="0.2">
      <c r="A278" s="357" t="s">
        <v>24</v>
      </c>
      <c r="B278" s="358"/>
      <c r="C278" s="359"/>
      <c r="D278" s="359"/>
      <c r="E278" s="359"/>
      <c r="F278" s="359"/>
      <c r="G278" s="359">
        <v>6</v>
      </c>
      <c r="H278" s="359">
        <v>4</v>
      </c>
      <c r="I278" s="359">
        <v>4</v>
      </c>
      <c r="J278" s="359">
        <v>5</v>
      </c>
      <c r="K278" s="359">
        <v>4</v>
      </c>
      <c r="L278" s="359">
        <v>11</v>
      </c>
      <c r="M278" s="359">
        <v>12</v>
      </c>
      <c r="N278" s="359">
        <v>13</v>
      </c>
      <c r="O278" s="359">
        <v>14</v>
      </c>
      <c r="P278" s="359">
        <v>14</v>
      </c>
      <c r="Q278" s="359">
        <v>15</v>
      </c>
      <c r="R278" s="359">
        <v>28</v>
      </c>
      <c r="S278" s="359">
        <v>29</v>
      </c>
      <c r="T278" s="359">
        <v>31</v>
      </c>
      <c r="U278" s="359">
        <v>16</v>
      </c>
      <c r="V278" s="359">
        <v>24</v>
      </c>
      <c r="W278" s="107">
        <f t="shared" si="170"/>
        <v>230</v>
      </c>
      <c r="X278" s="104">
        <f t="shared" si="174"/>
        <v>14.215080346106305</v>
      </c>
      <c r="Y278" s="79"/>
    </row>
    <row r="279" spans="1:26" ht="11.25" x14ac:dyDescent="0.2">
      <c r="A279" s="357" t="s">
        <v>21</v>
      </c>
      <c r="B279" s="358"/>
      <c r="C279" s="359"/>
      <c r="D279" s="359"/>
      <c r="E279" s="359"/>
      <c r="F279" s="359">
        <v>1</v>
      </c>
      <c r="G279" s="359">
        <v>9</v>
      </c>
      <c r="H279" s="359">
        <v>9</v>
      </c>
      <c r="I279" s="359">
        <v>20</v>
      </c>
      <c r="J279" s="359">
        <v>26</v>
      </c>
      <c r="K279" s="359">
        <v>34</v>
      </c>
      <c r="L279" s="359">
        <v>34</v>
      </c>
      <c r="M279" s="359">
        <v>40</v>
      </c>
      <c r="N279" s="359">
        <v>63</v>
      </c>
      <c r="O279" s="359">
        <v>50</v>
      </c>
      <c r="P279" s="359">
        <v>58</v>
      </c>
      <c r="Q279" s="359">
        <v>59</v>
      </c>
      <c r="R279" s="359">
        <v>52</v>
      </c>
      <c r="S279" s="359">
        <v>45</v>
      </c>
      <c r="T279" s="359">
        <v>27</v>
      </c>
      <c r="U279" s="359">
        <v>30</v>
      </c>
      <c r="V279" s="359">
        <v>27</v>
      </c>
      <c r="W279" s="107">
        <f t="shared" si="170"/>
        <v>584</v>
      </c>
      <c r="X279" s="104">
        <f t="shared" si="174"/>
        <v>36.093943139678615</v>
      </c>
      <c r="Y279" s="79"/>
    </row>
    <row r="280" spans="1:26" ht="11.25" x14ac:dyDescent="0.2">
      <c r="A280" s="360" t="s">
        <v>50</v>
      </c>
      <c r="B280" s="361"/>
      <c r="C280" s="362"/>
      <c r="D280" s="362"/>
      <c r="E280" s="362"/>
      <c r="F280" s="362"/>
      <c r="G280" s="362"/>
      <c r="H280" s="362"/>
      <c r="I280" s="362"/>
      <c r="J280" s="362"/>
      <c r="K280" s="362"/>
      <c r="L280" s="362"/>
      <c r="M280" s="362"/>
      <c r="N280" s="362"/>
      <c r="O280" s="362"/>
      <c r="P280" s="362"/>
      <c r="Q280" s="362">
        <v>14</v>
      </c>
      <c r="R280" s="362">
        <v>2</v>
      </c>
      <c r="S280" s="362"/>
      <c r="T280" s="362"/>
      <c r="U280" s="362"/>
      <c r="V280" s="362"/>
      <c r="W280" s="107">
        <f t="shared" si="170"/>
        <v>16</v>
      </c>
      <c r="X280" s="104">
        <f t="shared" si="174"/>
        <v>0.98887515451174279</v>
      </c>
      <c r="Y280" s="79"/>
    </row>
    <row r="281" spans="1:26" ht="11.25" x14ac:dyDescent="0.2">
      <c r="A281" s="360" t="s">
        <v>22</v>
      </c>
      <c r="B281" s="361"/>
      <c r="C281" s="362"/>
      <c r="D281" s="362"/>
      <c r="E281" s="362"/>
      <c r="F281" s="362">
        <v>1</v>
      </c>
      <c r="G281" s="362"/>
      <c r="H281" s="362"/>
      <c r="I281" s="362"/>
      <c r="J281" s="362"/>
      <c r="K281" s="362">
        <v>1</v>
      </c>
      <c r="L281" s="362">
        <v>4</v>
      </c>
      <c r="M281" s="362"/>
      <c r="N281" s="362"/>
      <c r="O281" s="362"/>
      <c r="P281" s="362">
        <v>1</v>
      </c>
      <c r="Q281" s="362">
        <v>2</v>
      </c>
      <c r="R281" s="362">
        <v>3</v>
      </c>
      <c r="S281" s="362"/>
      <c r="T281" s="362"/>
      <c r="U281" s="362"/>
      <c r="V281" s="362"/>
      <c r="W281" s="107">
        <f t="shared" si="170"/>
        <v>12</v>
      </c>
      <c r="X281" s="104">
        <f t="shared" si="174"/>
        <v>0.74165636588380723</v>
      </c>
      <c r="Y281" s="79"/>
    </row>
    <row r="282" spans="1:26" ht="12" thickBot="1" x14ac:dyDescent="0.25">
      <c r="A282" s="360" t="s">
        <v>51</v>
      </c>
      <c r="B282" s="361"/>
      <c r="C282" s="362"/>
      <c r="D282" s="362"/>
      <c r="E282" s="362"/>
      <c r="F282" s="362"/>
      <c r="G282" s="362"/>
      <c r="H282" s="362"/>
      <c r="I282" s="362"/>
      <c r="J282" s="362"/>
      <c r="K282" s="362"/>
      <c r="L282" s="362"/>
      <c r="M282" s="362"/>
      <c r="N282" s="362"/>
      <c r="O282" s="362"/>
      <c r="P282" s="362"/>
      <c r="Q282" s="362">
        <v>8</v>
      </c>
      <c r="R282" s="362"/>
      <c r="S282" s="362"/>
      <c r="T282" s="362"/>
      <c r="U282" s="362"/>
      <c r="V282" s="362"/>
      <c r="W282" s="107">
        <f t="shared" si="170"/>
        <v>8</v>
      </c>
      <c r="X282" s="104">
        <f t="shared" si="174"/>
        <v>0.4944375772558714</v>
      </c>
      <c r="Y282" s="79"/>
    </row>
    <row r="283" spans="1:26" ht="12" thickTop="1" x14ac:dyDescent="0.2">
      <c r="A283" s="363" t="s">
        <v>4</v>
      </c>
      <c r="B283" s="364">
        <f t="shared" ref="B283:H283" si="175">SUM(B256:B282)</f>
        <v>7</v>
      </c>
      <c r="C283" s="222">
        <f t="shared" si="175"/>
        <v>7</v>
      </c>
      <c r="D283" s="222">
        <f>SUM(D256:D282)</f>
        <v>5</v>
      </c>
      <c r="E283" s="222">
        <f>SUM(E256:E282)</f>
        <v>18</v>
      </c>
      <c r="F283" s="222">
        <f t="shared" si="175"/>
        <v>38</v>
      </c>
      <c r="G283" s="222">
        <f t="shared" si="175"/>
        <v>43</v>
      </c>
      <c r="H283" s="222">
        <f t="shared" si="175"/>
        <v>57</v>
      </c>
      <c r="I283" s="222">
        <f t="shared" ref="I283:W283" si="176">SUM(I256:I282)</f>
        <v>65</v>
      </c>
      <c r="J283" s="222">
        <f t="shared" si="176"/>
        <v>79</v>
      </c>
      <c r="K283" s="222">
        <f t="shared" si="176"/>
        <v>108</v>
      </c>
      <c r="L283" s="222">
        <f t="shared" si="176"/>
        <v>96</v>
      </c>
      <c r="M283" s="222">
        <f t="shared" si="176"/>
        <v>89</v>
      </c>
      <c r="N283" s="222">
        <f t="shared" si="176"/>
        <v>114</v>
      </c>
      <c r="O283" s="222">
        <f t="shared" si="176"/>
        <v>116</v>
      </c>
      <c r="P283" s="222">
        <f t="shared" si="176"/>
        <v>136</v>
      </c>
      <c r="Q283" s="222">
        <f t="shared" si="176"/>
        <v>158</v>
      </c>
      <c r="R283" s="222">
        <f t="shared" si="176"/>
        <v>151</v>
      </c>
      <c r="S283" s="222">
        <f t="shared" si="176"/>
        <v>110</v>
      </c>
      <c r="T283" s="222">
        <f t="shared" si="176"/>
        <v>88</v>
      </c>
      <c r="U283" s="222">
        <f t="shared" si="176"/>
        <v>60</v>
      </c>
      <c r="V283" s="222">
        <f t="shared" si="176"/>
        <v>73</v>
      </c>
      <c r="W283" s="108">
        <f t="shared" si="176"/>
        <v>1618</v>
      </c>
      <c r="X283" s="105">
        <f>SUM(X256:X282)</f>
        <v>100</v>
      </c>
      <c r="Y283" s="79"/>
    </row>
    <row r="284" spans="1:26" ht="11.25" x14ac:dyDescent="0.2">
      <c r="J284" s="305"/>
      <c r="W284" s="74"/>
    </row>
    <row r="285" spans="1:26" ht="45.75" thickBot="1" x14ac:dyDescent="0.25">
      <c r="A285" s="205" t="s">
        <v>129</v>
      </c>
      <c r="B285" s="351" t="s">
        <v>40</v>
      </c>
      <c r="C285" s="352" t="s">
        <v>41</v>
      </c>
      <c r="D285" s="352" t="s">
        <v>42</v>
      </c>
      <c r="E285" s="353" t="s">
        <v>43</v>
      </c>
      <c r="F285" s="353" t="s">
        <v>44</v>
      </c>
      <c r="G285" s="353" t="s">
        <v>46</v>
      </c>
      <c r="H285" s="353" t="s">
        <v>45</v>
      </c>
      <c r="I285" s="353" t="s">
        <v>47</v>
      </c>
      <c r="J285" s="353" t="s">
        <v>49</v>
      </c>
      <c r="K285" s="353" t="s">
        <v>53</v>
      </c>
      <c r="L285" s="353" t="s">
        <v>58</v>
      </c>
      <c r="M285" s="353" t="s">
        <v>79</v>
      </c>
      <c r="N285" s="353" t="s">
        <v>83</v>
      </c>
      <c r="O285" s="353" t="s">
        <v>86</v>
      </c>
      <c r="P285" s="353" t="s">
        <v>88</v>
      </c>
      <c r="Q285" s="353" t="s">
        <v>98</v>
      </c>
      <c r="R285" s="353" t="s">
        <v>102</v>
      </c>
      <c r="S285" s="353" t="s">
        <v>104</v>
      </c>
      <c r="T285" s="353" t="s">
        <v>106</v>
      </c>
      <c r="U285" s="353" t="s">
        <v>113</v>
      </c>
      <c r="V285" s="353" t="s">
        <v>114</v>
      </c>
      <c r="W285" s="101" t="s">
        <v>4</v>
      </c>
      <c r="X285" s="102" t="s">
        <v>57</v>
      </c>
      <c r="Z285" s="118" t="s">
        <v>91</v>
      </c>
    </row>
    <row r="286" spans="1:26" ht="12" thickTop="1" x14ac:dyDescent="0.2">
      <c r="A286" s="357" t="s">
        <v>11</v>
      </c>
      <c r="B286" s="358"/>
      <c r="C286" s="359"/>
      <c r="D286" s="359"/>
      <c r="E286" s="359"/>
      <c r="F286" s="359"/>
      <c r="G286" s="359"/>
      <c r="H286" s="359"/>
      <c r="I286" s="359"/>
      <c r="J286" s="359"/>
      <c r="K286" s="359">
        <v>1</v>
      </c>
      <c r="L286" s="359">
        <v>1</v>
      </c>
      <c r="M286" s="359"/>
      <c r="N286" s="359"/>
      <c r="O286" s="359">
        <v>1</v>
      </c>
      <c r="P286" s="359"/>
      <c r="Q286" s="359">
        <v>1</v>
      </c>
      <c r="R286" s="359"/>
      <c r="S286" s="359"/>
      <c r="T286" s="359">
        <v>1</v>
      </c>
      <c r="U286" s="359"/>
      <c r="V286" s="359">
        <v>1</v>
      </c>
      <c r="W286" s="252">
        <f t="shared" ref="W286:W291" si="177">SUM(B286:V286)</f>
        <v>6</v>
      </c>
      <c r="X286" s="104">
        <f>W286/$W$292*100</f>
        <v>18.181818181818183</v>
      </c>
    </row>
    <row r="287" spans="1:26" ht="11.25" x14ac:dyDescent="0.2">
      <c r="A287" s="357" t="s">
        <v>13</v>
      </c>
      <c r="B287" s="358"/>
      <c r="C287" s="359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>
        <v>1</v>
      </c>
      <c r="O287" s="359"/>
      <c r="P287" s="359"/>
      <c r="Q287" s="359">
        <v>1</v>
      </c>
      <c r="R287" s="359"/>
      <c r="S287" s="359"/>
      <c r="T287" s="359"/>
      <c r="U287" s="359"/>
      <c r="V287" s="359"/>
      <c r="W287" s="107">
        <f t="shared" si="177"/>
        <v>2</v>
      </c>
      <c r="X287" s="104">
        <f>W287/$W$292*100</f>
        <v>6.0606060606060606</v>
      </c>
    </row>
    <row r="288" spans="1:26" ht="11.25" x14ac:dyDescent="0.2">
      <c r="A288" s="357" t="s">
        <v>17</v>
      </c>
      <c r="B288" s="358"/>
      <c r="C288" s="359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>
        <v>3</v>
      </c>
      <c r="R288" s="359">
        <v>4</v>
      </c>
      <c r="S288" s="359">
        <v>4</v>
      </c>
      <c r="T288" s="359">
        <v>1</v>
      </c>
      <c r="U288" s="359"/>
      <c r="V288" s="359">
        <v>2</v>
      </c>
      <c r="W288" s="107">
        <f t="shared" si="177"/>
        <v>14</v>
      </c>
      <c r="X288" s="104">
        <f t="shared" ref="X288:X290" si="178">W288/$W$292*100</f>
        <v>42.424242424242422</v>
      </c>
    </row>
    <row r="289" spans="1:24" ht="11.25" x14ac:dyDescent="0.2">
      <c r="A289" s="357" t="s">
        <v>18</v>
      </c>
      <c r="B289" s="358"/>
      <c r="C289" s="359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>
        <v>1</v>
      </c>
      <c r="T289" s="359"/>
      <c r="U289" s="359"/>
      <c r="V289" s="359"/>
      <c r="W289" s="107">
        <f t="shared" si="177"/>
        <v>1</v>
      </c>
      <c r="X289" s="104">
        <f t="shared" si="178"/>
        <v>3.0303030303030303</v>
      </c>
    </row>
    <row r="290" spans="1:24" ht="11.25" x14ac:dyDescent="0.2">
      <c r="A290" s="357" t="s">
        <v>19</v>
      </c>
      <c r="B290" s="358"/>
      <c r="C290" s="359"/>
      <c r="D290" s="359"/>
      <c r="E290" s="359"/>
      <c r="F290" s="359"/>
      <c r="G290" s="359"/>
      <c r="H290" s="359"/>
      <c r="I290" s="359"/>
      <c r="J290" s="359"/>
      <c r="K290" s="359"/>
      <c r="L290" s="359"/>
      <c r="M290" s="359"/>
      <c r="N290" s="359"/>
      <c r="O290" s="359"/>
      <c r="P290" s="359"/>
      <c r="Q290" s="359"/>
      <c r="R290" s="359">
        <v>2</v>
      </c>
      <c r="S290" s="359">
        <v>1</v>
      </c>
      <c r="T290" s="359"/>
      <c r="U290" s="359"/>
      <c r="V290" s="359">
        <v>1</v>
      </c>
      <c r="W290" s="107">
        <f t="shared" si="177"/>
        <v>4</v>
      </c>
      <c r="X290" s="104">
        <f t="shared" si="178"/>
        <v>12.121212121212121</v>
      </c>
    </row>
    <row r="291" spans="1:24" ht="12" thickBot="1" x14ac:dyDescent="0.25">
      <c r="A291" s="357" t="s">
        <v>21</v>
      </c>
      <c r="B291" s="358"/>
      <c r="C291" s="359"/>
      <c r="D291" s="359"/>
      <c r="E291" s="359"/>
      <c r="F291" s="359"/>
      <c r="G291" s="359"/>
      <c r="H291" s="359"/>
      <c r="I291" s="359"/>
      <c r="J291" s="359"/>
      <c r="K291" s="359"/>
      <c r="L291" s="359">
        <v>2</v>
      </c>
      <c r="M291" s="359"/>
      <c r="N291" s="359"/>
      <c r="O291" s="359"/>
      <c r="P291" s="359"/>
      <c r="Q291" s="359">
        <v>1</v>
      </c>
      <c r="R291" s="359"/>
      <c r="S291" s="359"/>
      <c r="T291" s="359"/>
      <c r="U291" s="359">
        <v>1</v>
      </c>
      <c r="V291" s="359">
        <v>2</v>
      </c>
      <c r="W291" s="107">
        <f t="shared" si="177"/>
        <v>6</v>
      </c>
      <c r="X291" s="104">
        <f>W291/$W$292*100</f>
        <v>18.181818181818183</v>
      </c>
    </row>
    <row r="292" spans="1:24" ht="12" thickTop="1" x14ac:dyDescent="0.2">
      <c r="A292" s="363" t="s">
        <v>4</v>
      </c>
      <c r="B292" s="364">
        <f t="shared" ref="B292:X292" si="179">SUM(B286:B291)</f>
        <v>0</v>
      </c>
      <c r="C292" s="222">
        <f t="shared" si="179"/>
        <v>0</v>
      </c>
      <c r="D292" s="222">
        <f>SUM(D286:D291)</f>
        <v>0</v>
      </c>
      <c r="E292" s="222">
        <f t="shared" si="179"/>
        <v>0</v>
      </c>
      <c r="F292" s="222">
        <f t="shared" si="179"/>
        <v>0</v>
      </c>
      <c r="G292" s="222">
        <f t="shared" si="179"/>
        <v>0</v>
      </c>
      <c r="H292" s="222">
        <f t="shared" si="179"/>
        <v>0</v>
      </c>
      <c r="I292" s="222">
        <f t="shared" si="179"/>
        <v>0</v>
      </c>
      <c r="J292" s="222">
        <f t="shared" si="179"/>
        <v>0</v>
      </c>
      <c r="K292" s="222">
        <f t="shared" si="179"/>
        <v>1</v>
      </c>
      <c r="L292" s="222">
        <f t="shared" si="179"/>
        <v>3</v>
      </c>
      <c r="M292" s="222">
        <f t="shared" si="179"/>
        <v>0</v>
      </c>
      <c r="N292" s="222">
        <f t="shared" si="179"/>
        <v>1</v>
      </c>
      <c r="O292" s="222">
        <f t="shared" si="179"/>
        <v>1</v>
      </c>
      <c r="P292" s="222">
        <f t="shared" si="179"/>
        <v>0</v>
      </c>
      <c r="Q292" s="222">
        <f t="shared" si="179"/>
        <v>6</v>
      </c>
      <c r="R292" s="222">
        <f t="shared" si="179"/>
        <v>6</v>
      </c>
      <c r="S292" s="222">
        <f t="shared" si="179"/>
        <v>6</v>
      </c>
      <c r="T292" s="222">
        <f t="shared" si="179"/>
        <v>2</v>
      </c>
      <c r="U292" s="222">
        <f t="shared" si="179"/>
        <v>1</v>
      </c>
      <c r="V292" s="222">
        <f t="shared" si="179"/>
        <v>6</v>
      </c>
      <c r="W292" s="108">
        <f t="shared" si="179"/>
        <v>33</v>
      </c>
      <c r="X292" s="105">
        <f t="shared" si="179"/>
        <v>100</v>
      </c>
    </row>
    <row r="293" spans="1:24" ht="11.25" x14ac:dyDescent="0.2">
      <c r="J293" s="305"/>
      <c r="W293" s="74"/>
    </row>
    <row r="294" spans="1:24" x14ac:dyDescent="0.2">
      <c r="W294" s="74"/>
    </row>
    <row r="295" spans="1:24" x14ac:dyDescent="0.2">
      <c r="W295" s="74"/>
    </row>
    <row r="296" spans="1:24" x14ac:dyDescent="0.2">
      <c r="W296" s="74"/>
    </row>
    <row r="297" spans="1:24" x14ac:dyDescent="0.2">
      <c r="W297" s="74"/>
    </row>
    <row r="298" spans="1:24" x14ac:dyDescent="0.2">
      <c r="W298" s="74"/>
    </row>
    <row r="299" spans="1:24" x14ac:dyDescent="0.2">
      <c r="W299" s="74"/>
    </row>
    <row r="300" spans="1:24" x14ac:dyDescent="0.2">
      <c r="W300" s="74"/>
    </row>
    <row r="301" spans="1:24" x14ac:dyDescent="0.2">
      <c r="W301" s="74"/>
    </row>
    <row r="302" spans="1:24" x14ac:dyDescent="0.2">
      <c r="W302" s="74"/>
    </row>
    <row r="303" spans="1:24" x14ac:dyDescent="0.2">
      <c r="W303" s="74"/>
    </row>
    <row r="304" spans="1:24" x14ac:dyDescent="0.2">
      <c r="W304" s="74"/>
    </row>
    <row r="305" spans="23:23" x14ac:dyDescent="0.2">
      <c r="W305" s="74"/>
    </row>
    <row r="306" spans="23:23" x14ac:dyDescent="0.2">
      <c r="W306" s="74"/>
    </row>
    <row r="307" spans="23:23" x14ac:dyDescent="0.2">
      <c r="W307" s="74"/>
    </row>
    <row r="308" spans="23:23" x14ac:dyDescent="0.2">
      <c r="W308" s="74"/>
    </row>
    <row r="309" spans="23:23" x14ac:dyDescent="0.2">
      <c r="W309" s="74"/>
    </row>
    <row r="310" spans="23:23" x14ac:dyDescent="0.2">
      <c r="W310" s="74"/>
    </row>
    <row r="311" spans="23:23" x14ac:dyDescent="0.2">
      <c r="W311" s="74"/>
    </row>
    <row r="312" spans="23:23" x14ac:dyDescent="0.2">
      <c r="W312" s="74"/>
    </row>
    <row r="313" spans="23:23" x14ac:dyDescent="0.2">
      <c r="W313" s="74"/>
    </row>
    <row r="314" spans="23:23" x14ac:dyDescent="0.2">
      <c r="W314" s="74"/>
    </row>
    <row r="315" spans="23:23" x14ac:dyDescent="0.2">
      <c r="W315" s="74"/>
    </row>
    <row r="316" spans="23:23" x14ac:dyDescent="0.2">
      <c r="W316" s="74"/>
    </row>
  </sheetData>
  <phoneticPr fontId="0" type="noConversion"/>
  <conditionalFormatting sqref="B49:C57 D222:J224 D245:J248 D49:J68 D251:J252 B70:J70">
    <cfRule type="cellIs" dxfId="44" priority="44" stopIfTrue="1" operator="equal">
      <formula>0</formula>
    </cfRule>
  </conditionalFormatting>
  <conditionalFormatting sqref="B222:C224">
    <cfRule type="cellIs" dxfId="43" priority="41" stopIfTrue="1" operator="equal">
      <formula>0</formula>
    </cfRule>
  </conditionalFormatting>
  <conditionalFormatting sqref="B245:C248 B251:C252">
    <cfRule type="cellIs" dxfId="42" priority="40" stopIfTrue="1" operator="equal">
      <formula>0</formula>
    </cfRule>
  </conditionalFormatting>
  <conditionalFormatting sqref="B58:C68">
    <cfRule type="cellIs" dxfId="41" priority="39" stopIfTrue="1" operator="equal">
      <formula>0</formula>
    </cfRule>
  </conditionalFormatting>
  <conditionalFormatting sqref="D225:J225 D229:J229">
    <cfRule type="cellIs" dxfId="40" priority="36" stopIfTrue="1" operator="equal">
      <formula>0</formula>
    </cfRule>
  </conditionalFormatting>
  <conditionalFormatting sqref="B225:C225 B229:C229">
    <cfRule type="cellIs" dxfId="39" priority="35" stopIfTrue="1" operator="equal">
      <formula>0</formula>
    </cfRule>
  </conditionalFormatting>
  <conditionalFormatting sqref="D226:J226">
    <cfRule type="cellIs" dxfId="38" priority="30" stopIfTrue="1" operator="equal">
      <formula>0</formula>
    </cfRule>
  </conditionalFormatting>
  <conditionalFormatting sqref="B226:C226">
    <cfRule type="cellIs" dxfId="37" priority="29" stopIfTrue="1" operator="equal">
      <formula>0</formula>
    </cfRule>
  </conditionalFormatting>
  <conditionalFormatting sqref="D249:J250">
    <cfRule type="cellIs" dxfId="36" priority="26" stopIfTrue="1" operator="equal">
      <formula>0</formula>
    </cfRule>
  </conditionalFormatting>
  <conditionalFormatting sqref="B249:C250">
    <cfRule type="cellIs" dxfId="35" priority="25" stopIfTrue="1" operator="equal">
      <formula>0</formula>
    </cfRule>
  </conditionalFormatting>
  <conditionalFormatting sqref="B118:C126 D118:J137">
    <cfRule type="cellIs" dxfId="34" priority="24" stopIfTrue="1" operator="equal">
      <formula>0</formula>
    </cfRule>
  </conditionalFormatting>
  <conditionalFormatting sqref="B127:C137">
    <cfRule type="cellIs" dxfId="33" priority="23" stopIfTrue="1" operator="equal">
      <formula>0</formula>
    </cfRule>
  </conditionalFormatting>
  <conditionalFormatting sqref="B187:C195 D187:J206">
    <cfRule type="cellIs" dxfId="32" priority="22" stopIfTrue="1" operator="equal">
      <formula>0</formula>
    </cfRule>
  </conditionalFormatting>
  <conditionalFormatting sqref="B196:C206">
    <cfRule type="cellIs" dxfId="31" priority="21" stopIfTrue="1" operator="equal">
      <formula>0</formula>
    </cfRule>
  </conditionalFormatting>
  <conditionalFormatting sqref="B164:C172 D164:J183">
    <cfRule type="cellIs" dxfId="30" priority="20" stopIfTrue="1" operator="equal">
      <formula>0</formula>
    </cfRule>
  </conditionalFormatting>
  <conditionalFormatting sqref="B173:C183">
    <cfRule type="cellIs" dxfId="29" priority="19" stopIfTrue="1" operator="equal">
      <formula>0</formula>
    </cfRule>
  </conditionalFormatting>
  <conditionalFormatting sqref="B141:C149 D141:J160">
    <cfRule type="cellIs" dxfId="28" priority="18" stopIfTrue="1" operator="equal">
      <formula>0</formula>
    </cfRule>
  </conditionalFormatting>
  <conditionalFormatting sqref="B150:C160">
    <cfRule type="cellIs" dxfId="27" priority="17" stopIfTrue="1" operator="equal">
      <formula>0</formula>
    </cfRule>
  </conditionalFormatting>
  <conditionalFormatting sqref="D227:J228">
    <cfRule type="cellIs" dxfId="26" priority="16" stopIfTrue="1" operator="equal">
      <formula>0</formula>
    </cfRule>
  </conditionalFormatting>
  <conditionalFormatting sqref="B227:C228">
    <cfRule type="cellIs" dxfId="25" priority="15" stopIfTrue="1" operator="equal">
      <formula>0</formula>
    </cfRule>
  </conditionalFormatting>
  <conditionalFormatting sqref="D69:J69">
    <cfRule type="cellIs" dxfId="24" priority="14" stopIfTrue="1" operator="equal">
      <formula>0</formula>
    </cfRule>
  </conditionalFormatting>
  <conditionalFormatting sqref="B69:C69">
    <cfRule type="cellIs" dxfId="23" priority="13" stopIfTrue="1" operator="equal">
      <formula>0</formula>
    </cfRule>
  </conditionalFormatting>
  <conditionalFormatting sqref="D138:J138">
    <cfRule type="cellIs" dxfId="22" priority="12" stopIfTrue="1" operator="equal">
      <formula>0</formula>
    </cfRule>
  </conditionalFormatting>
  <conditionalFormatting sqref="B138:C138">
    <cfRule type="cellIs" dxfId="21" priority="11" stopIfTrue="1" operator="equal">
      <formula>0</formula>
    </cfRule>
  </conditionalFormatting>
  <conditionalFormatting sqref="D161:J161">
    <cfRule type="cellIs" dxfId="20" priority="10" stopIfTrue="1" operator="equal">
      <formula>0</formula>
    </cfRule>
  </conditionalFormatting>
  <conditionalFormatting sqref="B161:C161">
    <cfRule type="cellIs" dxfId="19" priority="9" stopIfTrue="1" operator="equal">
      <formula>0</formula>
    </cfRule>
  </conditionalFormatting>
  <conditionalFormatting sqref="D184:J184">
    <cfRule type="cellIs" dxfId="18" priority="8" stopIfTrue="1" operator="equal">
      <formula>0</formula>
    </cfRule>
  </conditionalFormatting>
  <conditionalFormatting sqref="B184:C184">
    <cfRule type="cellIs" dxfId="17" priority="7" stopIfTrue="1" operator="equal">
      <formula>0</formula>
    </cfRule>
  </conditionalFormatting>
  <conditionalFormatting sqref="D207:J207">
    <cfRule type="cellIs" dxfId="16" priority="6" stopIfTrue="1" operator="equal">
      <formula>0</formula>
    </cfRule>
  </conditionalFormatting>
  <conditionalFormatting sqref="B207:C207">
    <cfRule type="cellIs" dxfId="15" priority="5" stopIfTrue="1" operator="equal">
      <formula>0</formula>
    </cfRule>
  </conditionalFormatting>
  <conditionalFormatting sqref="D230:J230">
    <cfRule type="cellIs" dxfId="14" priority="4" stopIfTrue="1" operator="equal">
      <formula>0</formula>
    </cfRule>
  </conditionalFormatting>
  <conditionalFormatting sqref="B230:C230">
    <cfRule type="cellIs" dxfId="13" priority="3" stopIfTrue="1" operator="equal">
      <formula>0</formula>
    </cfRule>
  </conditionalFormatting>
  <conditionalFormatting sqref="D253:J253">
    <cfRule type="cellIs" dxfId="12" priority="2" stopIfTrue="1" operator="equal">
      <formula>0</formula>
    </cfRule>
  </conditionalFormatting>
  <conditionalFormatting sqref="B253:C253">
    <cfRule type="cellIs" dxfId="11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2"/>
  <sheetViews>
    <sheetView workbookViewId="0">
      <selection activeCell="A13" sqref="A13"/>
    </sheetView>
  </sheetViews>
  <sheetFormatPr defaultRowHeight="11.25" x14ac:dyDescent="0.2"/>
  <cols>
    <col min="1" max="1" width="14" style="305" customWidth="1"/>
    <col min="2" max="30" width="9.28515625" style="305" customWidth="1"/>
    <col min="31" max="35" width="9.28515625" style="74" customWidth="1"/>
    <col min="36" max="16384" width="9.140625" style="74"/>
  </cols>
  <sheetData>
    <row r="1" spans="1:36" x14ac:dyDescent="0.2">
      <c r="A1" s="365" t="s">
        <v>62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AI1" s="75"/>
      <c r="AJ1" s="75"/>
    </row>
    <row r="2" spans="1:36" ht="34.5" thickBot="1" x14ac:dyDescent="0.25">
      <c r="A2" s="205" t="s">
        <v>94</v>
      </c>
      <c r="B2" s="301" t="s">
        <v>25</v>
      </c>
      <c r="C2" s="301" t="s">
        <v>1</v>
      </c>
      <c r="D2" s="302" t="s">
        <v>103</v>
      </c>
      <c r="E2" s="301" t="s">
        <v>29</v>
      </c>
      <c r="F2" s="301" t="s">
        <v>80</v>
      </c>
      <c r="G2" s="301" t="s">
        <v>2</v>
      </c>
      <c r="H2" s="303" t="s">
        <v>0</v>
      </c>
      <c r="I2" s="301" t="s">
        <v>23</v>
      </c>
      <c r="J2" s="302" t="s">
        <v>37</v>
      </c>
      <c r="K2" s="304" t="s">
        <v>3</v>
      </c>
      <c r="M2" s="205" t="str">
        <f t="shared" ref="M2:M23" si="0">A2</f>
        <v>Výukové pobyty Erasmus</v>
      </c>
      <c r="N2" s="303" t="str">
        <f t="shared" ref="N2:N11" si="1">K2</f>
        <v>UJEP</v>
      </c>
      <c r="P2" s="125" t="s">
        <v>94</v>
      </c>
    </row>
    <row r="3" spans="1:36" s="77" customFormat="1" ht="12" thickTop="1" x14ac:dyDescent="0.2">
      <c r="A3" s="306" t="s">
        <v>40</v>
      </c>
      <c r="B3" s="307"/>
      <c r="C3" s="307">
        <v>1</v>
      </c>
      <c r="D3" s="308"/>
      <c r="E3" s="307"/>
      <c r="F3" s="307"/>
      <c r="G3" s="307"/>
      <c r="H3" s="309">
        <v>3</v>
      </c>
      <c r="I3" s="307"/>
      <c r="J3" s="308"/>
      <c r="K3" s="220">
        <f t="shared" ref="K3:K23" si="2">SUM(B3:J3)</f>
        <v>4</v>
      </c>
      <c r="L3" s="305"/>
      <c r="M3" s="310" t="str">
        <f t="shared" si="0"/>
        <v>01/02</v>
      </c>
      <c r="N3" s="311">
        <f t="shared" si="1"/>
        <v>4</v>
      </c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</row>
    <row r="4" spans="1:36" s="77" customFormat="1" x14ac:dyDescent="0.2">
      <c r="A4" s="312" t="s">
        <v>41</v>
      </c>
      <c r="B4" s="313"/>
      <c r="C4" s="313">
        <v>1</v>
      </c>
      <c r="D4" s="314"/>
      <c r="E4" s="313"/>
      <c r="F4" s="313"/>
      <c r="G4" s="313"/>
      <c r="H4" s="315">
        <v>1</v>
      </c>
      <c r="I4" s="313"/>
      <c r="J4" s="314"/>
      <c r="K4" s="255">
        <f t="shared" si="2"/>
        <v>2</v>
      </c>
      <c r="L4" s="305"/>
      <c r="M4" s="316" t="str">
        <f t="shared" si="0"/>
        <v>02/03</v>
      </c>
      <c r="N4" s="317">
        <f t="shared" si="1"/>
        <v>2</v>
      </c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</row>
    <row r="5" spans="1:36" s="77" customFormat="1" x14ac:dyDescent="0.2">
      <c r="A5" s="312" t="s">
        <v>42</v>
      </c>
      <c r="B5" s="313"/>
      <c r="C5" s="313">
        <v>3</v>
      </c>
      <c r="D5" s="314"/>
      <c r="E5" s="313"/>
      <c r="F5" s="313"/>
      <c r="G5" s="313">
        <v>2</v>
      </c>
      <c r="H5" s="315">
        <v>6</v>
      </c>
      <c r="I5" s="313"/>
      <c r="J5" s="314"/>
      <c r="K5" s="255">
        <f t="shared" si="2"/>
        <v>11</v>
      </c>
      <c r="L5" s="305"/>
      <c r="M5" s="316" t="str">
        <f t="shared" si="0"/>
        <v>03/04</v>
      </c>
      <c r="N5" s="317">
        <f t="shared" si="1"/>
        <v>11</v>
      </c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</row>
    <row r="6" spans="1:36" s="77" customFormat="1" x14ac:dyDescent="0.2">
      <c r="A6" s="318" t="s">
        <v>43</v>
      </c>
      <c r="B6" s="319"/>
      <c r="C6" s="319">
        <v>2</v>
      </c>
      <c r="D6" s="320">
        <v>1</v>
      </c>
      <c r="E6" s="319">
        <v>1</v>
      </c>
      <c r="F6" s="319"/>
      <c r="G6" s="319">
        <v>3</v>
      </c>
      <c r="H6" s="321">
        <v>5</v>
      </c>
      <c r="I6" s="319">
        <v>1</v>
      </c>
      <c r="J6" s="320"/>
      <c r="K6" s="221">
        <f t="shared" si="2"/>
        <v>13</v>
      </c>
      <c r="L6" s="322"/>
      <c r="M6" s="316" t="str">
        <f t="shared" si="0"/>
        <v>04/05</v>
      </c>
      <c r="N6" s="317">
        <f t="shared" si="1"/>
        <v>13</v>
      </c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</row>
    <row r="7" spans="1:36" x14ac:dyDescent="0.2">
      <c r="A7" s="318" t="s">
        <v>44</v>
      </c>
      <c r="B7" s="319"/>
      <c r="C7" s="319">
        <v>7</v>
      </c>
      <c r="D7" s="319"/>
      <c r="E7" s="319">
        <v>1</v>
      </c>
      <c r="F7" s="319">
        <v>3</v>
      </c>
      <c r="G7" s="319">
        <v>4</v>
      </c>
      <c r="H7" s="321">
        <v>16</v>
      </c>
      <c r="I7" s="319"/>
      <c r="J7" s="320"/>
      <c r="K7" s="221">
        <f t="shared" si="2"/>
        <v>31</v>
      </c>
      <c r="L7" s="322"/>
      <c r="M7" s="316" t="str">
        <f t="shared" si="0"/>
        <v>05/06</v>
      </c>
      <c r="N7" s="317">
        <f t="shared" si="1"/>
        <v>31</v>
      </c>
    </row>
    <row r="8" spans="1:36" x14ac:dyDescent="0.2">
      <c r="A8" s="318" t="s">
        <v>46</v>
      </c>
      <c r="B8" s="319"/>
      <c r="C8" s="319">
        <v>9</v>
      </c>
      <c r="D8" s="319">
        <v>1</v>
      </c>
      <c r="E8" s="319">
        <v>5</v>
      </c>
      <c r="F8" s="319">
        <v>2</v>
      </c>
      <c r="G8" s="319">
        <v>5</v>
      </c>
      <c r="H8" s="321">
        <v>13</v>
      </c>
      <c r="I8" s="319">
        <v>6</v>
      </c>
      <c r="J8" s="320"/>
      <c r="K8" s="221">
        <f t="shared" si="2"/>
        <v>41</v>
      </c>
      <c r="L8" s="322"/>
      <c r="M8" s="316" t="str">
        <f t="shared" si="0"/>
        <v>06/07</v>
      </c>
      <c r="N8" s="317">
        <f t="shared" si="1"/>
        <v>41</v>
      </c>
    </row>
    <row r="9" spans="1:36" x14ac:dyDescent="0.2">
      <c r="A9" s="318" t="s">
        <v>45</v>
      </c>
      <c r="B9" s="319">
        <v>6</v>
      </c>
      <c r="C9" s="319">
        <v>12</v>
      </c>
      <c r="D9" s="319">
        <v>3</v>
      </c>
      <c r="E9" s="319">
        <v>3</v>
      </c>
      <c r="F9" s="319"/>
      <c r="G9" s="319"/>
      <c r="H9" s="321">
        <v>19</v>
      </c>
      <c r="I9" s="319"/>
      <c r="J9" s="320"/>
      <c r="K9" s="221">
        <f t="shared" si="2"/>
        <v>43</v>
      </c>
      <c r="L9" s="322"/>
      <c r="M9" s="316" t="str">
        <f t="shared" si="0"/>
        <v>07/08</v>
      </c>
      <c r="N9" s="317">
        <f t="shared" si="1"/>
        <v>43</v>
      </c>
    </row>
    <row r="10" spans="1:36" x14ac:dyDescent="0.2">
      <c r="A10" s="318" t="s">
        <v>47</v>
      </c>
      <c r="B10" s="319">
        <v>7</v>
      </c>
      <c r="C10" s="319">
        <v>10</v>
      </c>
      <c r="D10" s="319">
        <v>5</v>
      </c>
      <c r="E10" s="319">
        <v>1</v>
      </c>
      <c r="F10" s="319"/>
      <c r="G10" s="319">
        <v>5</v>
      </c>
      <c r="H10" s="321">
        <v>28</v>
      </c>
      <c r="I10" s="319">
        <v>6</v>
      </c>
      <c r="J10" s="320"/>
      <c r="K10" s="221">
        <f t="shared" si="2"/>
        <v>62</v>
      </c>
      <c r="L10" s="322"/>
      <c r="M10" s="316" t="str">
        <f t="shared" si="0"/>
        <v>08/09</v>
      </c>
      <c r="N10" s="317">
        <f t="shared" si="1"/>
        <v>62</v>
      </c>
    </row>
    <row r="11" spans="1:36" x14ac:dyDescent="0.2">
      <c r="A11" s="318" t="s">
        <v>49</v>
      </c>
      <c r="B11" s="319">
        <v>10</v>
      </c>
      <c r="C11" s="319">
        <v>15</v>
      </c>
      <c r="D11" s="319">
        <v>3</v>
      </c>
      <c r="E11" s="319"/>
      <c r="F11" s="319"/>
      <c r="G11" s="319">
        <v>2</v>
      </c>
      <c r="H11" s="321">
        <v>22</v>
      </c>
      <c r="I11" s="319"/>
      <c r="J11" s="320"/>
      <c r="K11" s="221">
        <f t="shared" si="2"/>
        <v>52</v>
      </c>
      <c r="L11" s="322"/>
      <c r="M11" s="316" t="str">
        <f t="shared" si="0"/>
        <v>09/10</v>
      </c>
      <c r="N11" s="317">
        <f t="shared" si="1"/>
        <v>52</v>
      </c>
    </row>
    <row r="12" spans="1:36" x14ac:dyDescent="0.2">
      <c r="A12" s="318" t="s">
        <v>53</v>
      </c>
      <c r="B12" s="367">
        <v>9</v>
      </c>
      <c r="C12" s="319">
        <v>12</v>
      </c>
      <c r="D12" s="319">
        <v>12</v>
      </c>
      <c r="E12" s="319">
        <v>3</v>
      </c>
      <c r="F12" s="319"/>
      <c r="G12" s="319">
        <v>2</v>
      </c>
      <c r="H12" s="319">
        <v>26</v>
      </c>
      <c r="I12" s="319">
        <v>2</v>
      </c>
      <c r="J12" s="368"/>
      <c r="K12" s="221">
        <f t="shared" si="2"/>
        <v>66</v>
      </c>
      <c r="L12" s="322"/>
      <c r="M12" s="316" t="str">
        <f t="shared" si="0"/>
        <v>10/11</v>
      </c>
      <c r="N12" s="317">
        <f t="shared" ref="N12:N17" si="3">K12</f>
        <v>66</v>
      </c>
    </row>
    <row r="13" spans="1:36" x14ac:dyDescent="0.2">
      <c r="A13" s="318" t="s">
        <v>58</v>
      </c>
      <c r="B13" s="367">
        <v>11</v>
      </c>
      <c r="C13" s="319">
        <v>8</v>
      </c>
      <c r="D13" s="319">
        <v>3</v>
      </c>
      <c r="E13" s="319">
        <v>2</v>
      </c>
      <c r="F13" s="319">
        <v>2</v>
      </c>
      <c r="G13" s="319">
        <v>2</v>
      </c>
      <c r="H13" s="319">
        <v>14</v>
      </c>
      <c r="I13" s="319">
        <v>5</v>
      </c>
      <c r="J13" s="368"/>
      <c r="K13" s="221">
        <f t="shared" si="2"/>
        <v>47</v>
      </c>
      <c r="L13" s="322"/>
      <c r="M13" s="316" t="str">
        <f t="shared" si="0"/>
        <v>11/12</v>
      </c>
      <c r="N13" s="317">
        <f t="shared" si="3"/>
        <v>47</v>
      </c>
    </row>
    <row r="14" spans="1:36" x14ac:dyDescent="0.2">
      <c r="A14" s="318" t="s">
        <v>79</v>
      </c>
      <c r="B14" s="367">
        <v>13</v>
      </c>
      <c r="C14" s="319">
        <v>5</v>
      </c>
      <c r="D14" s="319">
        <v>9</v>
      </c>
      <c r="E14" s="319">
        <v>2</v>
      </c>
      <c r="F14" s="319"/>
      <c r="G14" s="319">
        <v>2</v>
      </c>
      <c r="H14" s="319">
        <v>22</v>
      </c>
      <c r="I14" s="319">
        <v>1</v>
      </c>
      <c r="J14" s="368"/>
      <c r="K14" s="221">
        <f t="shared" si="2"/>
        <v>54</v>
      </c>
      <c r="L14" s="322"/>
      <c r="M14" s="316" t="str">
        <f t="shared" si="0"/>
        <v>12/13</v>
      </c>
      <c r="N14" s="317">
        <f t="shared" si="3"/>
        <v>54</v>
      </c>
    </row>
    <row r="15" spans="1:36" x14ac:dyDescent="0.2">
      <c r="A15" s="318" t="s">
        <v>83</v>
      </c>
      <c r="B15" s="367">
        <v>8</v>
      </c>
      <c r="C15" s="319">
        <v>5</v>
      </c>
      <c r="D15" s="319">
        <v>6</v>
      </c>
      <c r="E15" s="319">
        <v>5</v>
      </c>
      <c r="F15" s="319">
        <v>2</v>
      </c>
      <c r="G15" s="319">
        <v>7</v>
      </c>
      <c r="H15" s="319">
        <v>25</v>
      </c>
      <c r="I15" s="319">
        <v>1</v>
      </c>
      <c r="J15" s="368"/>
      <c r="K15" s="221">
        <f t="shared" si="2"/>
        <v>59</v>
      </c>
      <c r="L15" s="322"/>
      <c r="M15" s="316" t="str">
        <f t="shared" si="0"/>
        <v>13/14</v>
      </c>
      <c r="N15" s="317">
        <f t="shared" si="3"/>
        <v>59</v>
      </c>
    </row>
    <row r="16" spans="1:36" x14ac:dyDescent="0.2">
      <c r="A16" s="318" t="s">
        <v>86</v>
      </c>
      <c r="B16" s="367">
        <v>6</v>
      </c>
      <c r="C16" s="319">
        <v>4</v>
      </c>
      <c r="D16" s="319">
        <v>3</v>
      </c>
      <c r="E16" s="319">
        <v>1</v>
      </c>
      <c r="F16" s="319">
        <v>6</v>
      </c>
      <c r="G16" s="319">
        <v>5</v>
      </c>
      <c r="H16" s="319">
        <v>23</v>
      </c>
      <c r="I16" s="319">
        <v>2</v>
      </c>
      <c r="J16" s="368"/>
      <c r="K16" s="221">
        <f t="shared" si="2"/>
        <v>50</v>
      </c>
      <c r="L16" s="322"/>
      <c r="M16" s="316" t="str">
        <f t="shared" si="0"/>
        <v>14/15</v>
      </c>
      <c r="N16" s="317">
        <f t="shared" si="3"/>
        <v>50</v>
      </c>
    </row>
    <row r="17" spans="1:30" x14ac:dyDescent="0.2">
      <c r="A17" s="318" t="s">
        <v>88</v>
      </c>
      <c r="B17" s="367">
        <v>5</v>
      </c>
      <c r="C17" s="319">
        <v>1</v>
      </c>
      <c r="D17" s="319">
        <v>2</v>
      </c>
      <c r="E17" s="319">
        <v>3</v>
      </c>
      <c r="F17" s="319">
        <v>3</v>
      </c>
      <c r="G17" s="319">
        <v>1</v>
      </c>
      <c r="H17" s="319">
        <v>10</v>
      </c>
      <c r="I17" s="319">
        <v>1</v>
      </c>
      <c r="J17" s="368"/>
      <c r="K17" s="221">
        <f t="shared" si="2"/>
        <v>26</v>
      </c>
      <c r="L17" s="322"/>
      <c r="M17" s="316" t="str">
        <f t="shared" si="0"/>
        <v>15/16</v>
      </c>
      <c r="N17" s="317">
        <f t="shared" si="3"/>
        <v>26</v>
      </c>
    </row>
    <row r="18" spans="1:30" x14ac:dyDescent="0.2">
      <c r="A18" s="325" t="s">
        <v>98</v>
      </c>
      <c r="B18" s="369">
        <v>8</v>
      </c>
      <c r="C18" s="337">
        <v>3</v>
      </c>
      <c r="D18" s="337">
        <v>2</v>
      </c>
      <c r="E18" s="337">
        <v>1</v>
      </c>
      <c r="F18" s="337">
        <v>6</v>
      </c>
      <c r="G18" s="337">
        <v>4</v>
      </c>
      <c r="H18" s="337">
        <v>21</v>
      </c>
      <c r="I18" s="337">
        <v>1</v>
      </c>
      <c r="J18" s="370"/>
      <c r="K18" s="371">
        <f t="shared" si="2"/>
        <v>46</v>
      </c>
      <c r="L18" s="322"/>
      <c r="M18" s="316" t="str">
        <f t="shared" si="0"/>
        <v>16/17</v>
      </c>
      <c r="N18" s="317">
        <f t="shared" ref="N18:N23" si="4">K18</f>
        <v>46</v>
      </c>
    </row>
    <row r="19" spans="1:30" x14ac:dyDescent="0.2">
      <c r="A19" s="325" t="s">
        <v>102</v>
      </c>
      <c r="B19" s="369">
        <v>3</v>
      </c>
      <c r="C19" s="337">
        <v>3</v>
      </c>
      <c r="D19" s="337">
        <v>22</v>
      </c>
      <c r="E19" s="337"/>
      <c r="F19" s="337">
        <v>7</v>
      </c>
      <c r="G19" s="337">
        <v>1</v>
      </c>
      <c r="H19" s="337">
        <v>17</v>
      </c>
      <c r="I19" s="337">
        <v>1</v>
      </c>
      <c r="J19" s="370"/>
      <c r="K19" s="371">
        <f t="shared" si="2"/>
        <v>54</v>
      </c>
      <c r="L19" s="322"/>
      <c r="M19" s="372" t="str">
        <f t="shared" si="0"/>
        <v>17/18</v>
      </c>
      <c r="N19" s="317">
        <f t="shared" si="4"/>
        <v>54</v>
      </c>
    </row>
    <row r="20" spans="1:30" x14ac:dyDescent="0.2">
      <c r="A20" s="325" t="s">
        <v>104</v>
      </c>
      <c r="B20" s="369">
        <v>8</v>
      </c>
      <c r="C20" s="337">
        <v>3</v>
      </c>
      <c r="D20" s="337">
        <v>5</v>
      </c>
      <c r="E20" s="337">
        <v>1</v>
      </c>
      <c r="F20" s="337">
        <v>4</v>
      </c>
      <c r="G20" s="337">
        <v>2</v>
      </c>
      <c r="H20" s="337">
        <v>12</v>
      </c>
      <c r="I20" s="337">
        <v>4</v>
      </c>
      <c r="J20" s="370"/>
      <c r="K20" s="371">
        <f t="shared" si="2"/>
        <v>39</v>
      </c>
      <c r="L20" s="322"/>
      <c r="M20" s="372" t="str">
        <f t="shared" si="0"/>
        <v>18/19</v>
      </c>
      <c r="N20" s="317">
        <f t="shared" si="4"/>
        <v>39</v>
      </c>
    </row>
    <row r="21" spans="1:30" x14ac:dyDescent="0.2">
      <c r="A21" s="325" t="s">
        <v>106</v>
      </c>
      <c r="B21" s="369">
        <v>10</v>
      </c>
      <c r="C21" s="337">
        <v>2</v>
      </c>
      <c r="D21" s="337">
        <v>1</v>
      </c>
      <c r="E21" s="337">
        <v>2</v>
      </c>
      <c r="F21" s="337">
        <v>7</v>
      </c>
      <c r="G21" s="337"/>
      <c r="H21" s="337">
        <v>6</v>
      </c>
      <c r="I21" s="337"/>
      <c r="J21" s="370"/>
      <c r="K21" s="371">
        <f t="shared" si="2"/>
        <v>28</v>
      </c>
      <c r="L21" s="322"/>
      <c r="M21" s="372" t="str">
        <f t="shared" si="0"/>
        <v>19/20</v>
      </c>
      <c r="N21" s="317">
        <f t="shared" si="4"/>
        <v>28</v>
      </c>
    </row>
    <row r="22" spans="1:30" x14ac:dyDescent="0.2">
      <c r="A22" s="325" t="s">
        <v>113</v>
      </c>
      <c r="B22" s="369"/>
      <c r="C22" s="337"/>
      <c r="D22" s="337">
        <v>3</v>
      </c>
      <c r="E22" s="337"/>
      <c r="F22" s="337">
        <v>1</v>
      </c>
      <c r="G22" s="337"/>
      <c r="H22" s="337">
        <v>1</v>
      </c>
      <c r="I22" s="337"/>
      <c r="J22" s="370"/>
      <c r="K22" s="371">
        <f t="shared" si="2"/>
        <v>5</v>
      </c>
      <c r="L22" s="322"/>
      <c r="M22" s="372" t="str">
        <f t="shared" si="0"/>
        <v>20/21</v>
      </c>
      <c r="N22" s="317">
        <f t="shared" si="4"/>
        <v>5</v>
      </c>
    </row>
    <row r="23" spans="1:30" x14ac:dyDescent="0.2">
      <c r="A23" s="327" t="s">
        <v>114</v>
      </c>
      <c r="B23" s="373">
        <v>1</v>
      </c>
      <c r="C23" s="340">
        <v>4</v>
      </c>
      <c r="D23" s="340">
        <v>8</v>
      </c>
      <c r="E23" s="340">
        <v>3</v>
      </c>
      <c r="F23" s="340">
        <v>5</v>
      </c>
      <c r="G23" s="340"/>
      <c r="H23" s="340">
        <v>6</v>
      </c>
      <c r="I23" s="340">
        <v>4</v>
      </c>
      <c r="J23" s="374"/>
      <c r="K23" s="331">
        <f t="shared" si="2"/>
        <v>31</v>
      </c>
      <c r="L23" s="322"/>
      <c r="M23" s="343" t="str">
        <f t="shared" si="0"/>
        <v>21/22</v>
      </c>
      <c r="N23" s="344">
        <f t="shared" si="4"/>
        <v>31</v>
      </c>
    </row>
    <row r="24" spans="1:30" x14ac:dyDescent="0.2">
      <c r="A24" s="375"/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M24" s="345"/>
      <c r="N24" s="335"/>
      <c r="O24" s="366"/>
    </row>
    <row r="25" spans="1:30" ht="23.25" thickBot="1" x14ac:dyDescent="0.25">
      <c r="A25" s="205" t="s">
        <v>95</v>
      </c>
      <c r="B25" s="301" t="s">
        <v>25</v>
      </c>
      <c r="C25" s="301" t="s">
        <v>1</v>
      </c>
      <c r="D25" s="302" t="s">
        <v>103</v>
      </c>
      <c r="E25" s="301" t="s">
        <v>29</v>
      </c>
      <c r="F25" s="301" t="s">
        <v>80</v>
      </c>
      <c r="G25" s="301" t="s">
        <v>2</v>
      </c>
      <c r="H25" s="303" t="s">
        <v>0</v>
      </c>
      <c r="I25" s="301" t="s">
        <v>23</v>
      </c>
      <c r="J25" s="302" t="s">
        <v>37</v>
      </c>
      <c r="K25" s="304" t="s">
        <v>3</v>
      </c>
      <c r="M25" s="205" t="str">
        <f t="shared" ref="M25:M40" si="5">A25</f>
        <v>Školení Erasmus</v>
      </c>
      <c r="N25" s="303" t="str">
        <f t="shared" ref="N25:N35" si="6">K25</f>
        <v>UJEP</v>
      </c>
      <c r="P25" s="125" t="s">
        <v>95</v>
      </c>
    </row>
    <row r="26" spans="1:30" s="77" customFormat="1" ht="12" thickTop="1" x14ac:dyDescent="0.2">
      <c r="A26" s="306" t="s">
        <v>40</v>
      </c>
      <c r="B26" s="307"/>
      <c r="C26" s="307"/>
      <c r="D26" s="308"/>
      <c r="E26" s="307"/>
      <c r="F26" s="307"/>
      <c r="G26" s="307"/>
      <c r="H26" s="309"/>
      <c r="I26" s="307"/>
      <c r="J26" s="308"/>
      <c r="K26" s="220">
        <f t="shared" ref="K26:K46" si="7">SUM(B26:J26)</f>
        <v>0</v>
      </c>
      <c r="L26" s="305"/>
      <c r="M26" s="310" t="str">
        <f t="shared" si="5"/>
        <v>01/02</v>
      </c>
      <c r="N26" s="311">
        <f t="shared" si="6"/>
        <v>0</v>
      </c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</row>
    <row r="27" spans="1:30" s="77" customFormat="1" x14ac:dyDescent="0.2">
      <c r="A27" s="312" t="s">
        <v>41</v>
      </c>
      <c r="B27" s="313"/>
      <c r="C27" s="313"/>
      <c r="D27" s="314"/>
      <c r="E27" s="313"/>
      <c r="F27" s="313"/>
      <c r="G27" s="313"/>
      <c r="H27" s="315"/>
      <c r="I27" s="313"/>
      <c r="J27" s="314"/>
      <c r="K27" s="255">
        <f t="shared" si="7"/>
        <v>0</v>
      </c>
      <c r="L27" s="305"/>
      <c r="M27" s="316" t="str">
        <f t="shared" si="5"/>
        <v>02/03</v>
      </c>
      <c r="N27" s="317">
        <f t="shared" si="6"/>
        <v>0</v>
      </c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</row>
    <row r="28" spans="1:30" s="77" customFormat="1" x14ac:dyDescent="0.2">
      <c r="A28" s="312" t="s">
        <v>42</v>
      </c>
      <c r="B28" s="313"/>
      <c r="C28" s="313"/>
      <c r="D28" s="314"/>
      <c r="E28" s="313"/>
      <c r="F28" s="313"/>
      <c r="G28" s="313"/>
      <c r="H28" s="315"/>
      <c r="I28" s="313"/>
      <c r="J28" s="314"/>
      <c r="K28" s="255">
        <f t="shared" si="7"/>
        <v>0</v>
      </c>
      <c r="L28" s="305"/>
      <c r="M28" s="316" t="str">
        <f t="shared" si="5"/>
        <v>03/04</v>
      </c>
      <c r="N28" s="317">
        <f t="shared" si="6"/>
        <v>0</v>
      </c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</row>
    <row r="29" spans="1:30" s="77" customFormat="1" x14ac:dyDescent="0.2">
      <c r="A29" s="318" t="s">
        <v>43</v>
      </c>
      <c r="B29" s="319"/>
      <c r="C29" s="319"/>
      <c r="D29" s="320"/>
      <c r="E29" s="319"/>
      <c r="F29" s="319"/>
      <c r="G29" s="319"/>
      <c r="H29" s="321"/>
      <c r="I29" s="319"/>
      <c r="J29" s="320"/>
      <c r="K29" s="221">
        <f t="shared" si="7"/>
        <v>0</v>
      </c>
      <c r="L29" s="322"/>
      <c r="M29" s="316" t="str">
        <f t="shared" si="5"/>
        <v>04/05</v>
      </c>
      <c r="N29" s="317">
        <f t="shared" si="6"/>
        <v>0</v>
      </c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</row>
    <row r="30" spans="1:30" x14ac:dyDescent="0.2">
      <c r="A30" s="318" t="s">
        <v>44</v>
      </c>
      <c r="B30" s="319"/>
      <c r="C30" s="319"/>
      <c r="D30" s="319"/>
      <c r="E30" s="319"/>
      <c r="F30" s="319"/>
      <c r="G30" s="319"/>
      <c r="H30" s="321"/>
      <c r="I30" s="319"/>
      <c r="J30" s="320"/>
      <c r="K30" s="221">
        <f t="shared" si="7"/>
        <v>0</v>
      </c>
      <c r="L30" s="322"/>
      <c r="M30" s="316" t="str">
        <f t="shared" si="5"/>
        <v>05/06</v>
      </c>
      <c r="N30" s="317">
        <f t="shared" si="6"/>
        <v>0</v>
      </c>
    </row>
    <row r="31" spans="1:30" x14ac:dyDescent="0.2">
      <c r="A31" s="318" t="s">
        <v>46</v>
      </c>
      <c r="B31" s="319"/>
      <c r="C31" s="319"/>
      <c r="D31" s="319"/>
      <c r="E31" s="319"/>
      <c r="F31" s="319"/>
      <c r="G31" s="319"/>
      <c r="H31" s="321"/>
      <c r="I31" s="319"/>
      <c r="J31" s="320"/>
      <c r="K31" s="221">
        <f t="shared" si="7"/>
        <v>0</v>
      </c>
      <c r="L31" s="322"/>
      <c r="M31" s="316" t="str">
        <f t="shared" si="5"/>
        <v>06/07</v>
      </c>
      <c r="N31" s="317">
        <f t="shared" si="6"/>
        <v>0</v>
      </c>
    </row>
    <row r="32" spans="1:30" x14ac:dyDescent="0.2">
      <c r="A32" s="318" t="s">
        <v>45</v>
      </c>
      <c r="B32" s="319"/>
      <c r="C32" s="319"/>
      <c r="D32" s="319"/>
      <c r="E32" s="319"/>
      <c r="F32" s="319"/>
      <c r="G32" s="319"/>
      <c r="H32" s="321"/>
      <c r="I32" s="319"/>
      <c r="J32" s="320"/>
      <c r="K32" s="221">
        <f t="shared" si="7"/>
        <v>0</v>
      </c>
      <c r="L32" s="322"/>
      <c r="M32" s="316" t="str">
        <f t="shared" si="5"/>
        <v>07/08</v>
      </c>
      <c r="N32" s="317">
        <f t="shared" si="6"/>
        <v>0</v>
      </c>
    </row>
    <row r="33" spans="1:20" x14ac:dyDescent="0.2">
      <c r="A33" s="318" t="s">
        <v>47</v>
      </c>
      <c r="B33" s="319"/>
      <c r="C33" s="319"/>
      <c r="D33" s="319"/>
      <c r="E33" s="319"/>
      <c r="F33" s="319"/>
      <c r="G33" s="319"/>
      <c r="H33" s="321"/>
      <c r="I33" s="319"/>
      <c r="J33" s="320"/>
      <c r="K33" s="221">
        <f t="shared" si="7"/>
        <v>0</v>
      </c>
      <c r="L33" s="322"/>
      <c r="M33" s="316" t="str">
        <f t="shared" si="5"/>
        <v>08/09</v>
      </c>
      <c r="N33" s="317">
        <f t="shared" si="6"/>
        <v>0</v>
      </c>
    </row>
    <row r="34" spans="1:20" x14ac:dyDescent="0.2">
      <c r="A34" s="318" t="s">
        <v>49</v>
      </c>
      <c r="B34" s="319"/>
      <c r="C34" s="319">
        <v>2</v>
      </c>
      <c r="D34" s="319"/>
      <c r="E34" s="319"/>
      <c r="F34" s="319"/>
      <c r="G34" s="319"/>
      <c r="H34" s="321">
        <v>1</v>
      </c>
      <c r="I34" s="319"/>
      <c r="J34" s="320">
        <v>1</v>
      </c>
      <c r="K34" s="221">
        <f t="shared" si="7"/>
        <v>4</v>
      </c>
      <c r="L34" s="322"/>
      <c r="M34" s="316" t="str">
        <f t="shared" si="5"/>
        <v>09/10</v>
      </c>
      <c r="N34" s="317">
        <f t="shared" si="6"/>
        <v>4</v>
      </c>
    </row>
    <row r="35" spans="1:20" x14ac:dyDescent="0.2">
      <c r="A35" s="318" t="s">
        <v>53</v>
      </c>
      <c r="B35" s="319"/>
      <c r="C35" s="319">
        <v>2</v>
      </c>
      <c r="D35" s="321"/>
      <c r="E35" s="319"/>
      <c r="F35" s="319"/>
      <c r="G35" s="319"/>
      <c r="H35" s="321"/>
      <c r="I35" s="319">
        <v>1</v>
      </c>
      <c r="J35" s="320">
        <v>1</v>
      </c>
      <c r="K35" s="221">
        <f t="shared" si="7"/>
        <v>4</v>
      </c>
      <c r="L35" s="322"/>
      <c r="M35" s="316" t="str">
        <f t="shared" si="5"/>
        <v>10/11</v>
      </c>
      <c r="N35" s="255">
        <f t="shared" si="6"/>
        <v>4</v>
      </c>
    </row>
    <row r="36" spans="1:20" x14ac:dyDescent="0.2">
      <c r="A36" s="318" t="s">
        <v>58</v>
      </c>
      <c r="B36" s="319"/>
      <c r="C36" s="319">
        <v>1</v>
      </c>
      <c r="D36" s="321"/>
      <c r="E36" s="319"/>
      <c r="F36" s="319"/>
      <c r="G36" s="319"/>
      <c r="H36" s="321"/>
      <c r="I36" s="319"/>
      <c r="J36" s="320">
        <v>6</v>
      </c>
      <c r="K36" s="221">
        <f t="shared" si="7"/>
        <v>7</v>
      </c>
      <c r="L36" s="322"/>
      <c r="M36" s="316" t="str">
        <f t="shared" si="5"/>
        <v>11/12</v>
      </c>
      <c r="N36" s="255">
        <f t="shared" ref="N36:N40" si="8">K36</f>
        <v>7</v>
      </c>
    </row>
    <row r="37" spans="1:20" x14ac:dyDescent="0.2">
      <c r="A37" s="318" t="s">
        <v>79</v>
      </c>
      <c r="B37" s="319"/>
      <c r="C37" s="319">
        <v>7</v>
      </c>
      <c r="D37" s="321">
        <v>7</v>
      </c>
      <c r="E37" s="319"/>
      <c r="F37" s="319">
        <v>1</v>
      </c>
      <c r="G37" s="319"/>
      <c r="H37" s="321">
        <v>2</v>
      </c>
      <c r="I37" s="319"/>
      <c r="J37" s="320">
        <v>3</v>
      </c>
      <c r="K37" s="221">
        <f t="shared" si="7"/>
        <v>20</v>
      </c>
      <c r="L37" s="322"/>
      <c r="M37" s="316" t="str">
        <f t="shared" si="5"/>
        <v>12/13</v>
      </c>
      <c r="N37" s="255">
        <f t="shared" si="8"/>
        <v>20</v>
      </c>
    </row>
    <row r="38" spans="1:20" x14ac:dyDescent="0.2">
      <c r="A38" s="318" t="s">
        <v>83</v>
      </c>
      <c r="B38" s="319"/>
      <c r="C38" s="319">
        <v>11</v>
      </c>
      <c r="D38" s="321">
        <v>4</v>
      </c>
      <c r="E38" s="319">
        <v>1</v>
      </c>
      <c r="F38" s="319"/>
      <c r="G38" s="319"/>
      <c r="H38" s="321">
        <v>2</v>
      </c>
      <c r="I38" s="319"/>
      <c r="J38" s="320">
        <v>2</v>
      </c>
      <c r="K38" s="221">
        <f t="shared" si="7"/>
        <v>20</v>
      </c>
      <c r="L38" s="322"/>
      <c r="M38" s="316" t="str">
        <f t="shared" si="5"/>
        <v>13/14</v>
      </c>
      <c r="N38" s="255">
        <f t="shared" si="8"/>
        <v>20</v>
      </c>
    </row>
    <row r="39" spans="1:20" x14ac:dyDescent="0.2">
      <c r="A39" s="325" t="s">
        <v>86</v>
      </c>
      <c r="B39" s="337"/>
      <c r="C39" s="337">
        <v>2</v>
      </c>
      <c r="D39" s="338">
        <v>1</v>
      </c>
      <c r="E39" s="337">
        <v>1</v>
      </c>
      <c r="F39" s="337"/>
      <c r="G39" s="337"/>
      <c r="H39" s="338">
        <v>2</v>
      </c>
      <c r="I39" s="337"/>
      <c r="J39" s="339"/>
      <c r="K39" s="221">
        <f t="shared" si="7"/>
        <v>6</v>
      </c>
      <c r="L39" s="322"/>
      <c r="M39" s="316" t="str">
        <f t="shared" si="5"/>
        <v>14/15</v>
      </c>
      <c r="N39" s="255">
        <f t="shared" si="8"/>
        <v>6</v>
      </c>
    </row>
    <row r="40" spans="1:20" x14ac:dyDescent="0.2">
      <c r="A40" s="318" t="s">
        <v>88</v>
      </c>
      <c r="B40" s="337"/>
      <c r="C40" s="337"/>
      <c r="D40" s="338">
        <v>2</v>
      </c>
      <c r="E40" s="337"/>
      <c r="F40" s="337"/>
      <c r="G40" s="337">
        <v>1</v>
      </c>
      <c r="H40" s="338">
        <v>2</v>
      </c>
      <c r="I40" s="337">
        <v>1</v>
      </c>
      <c r="J40" s="339">
        <v>3</v>
      </c>
      <c r="K40" s="221">
        <f t="shared" si="7"/>
        <v>9</v>
      </c>
      <c r="L40" s="322"/>
      <c r="M40" s="316" t="str">
        <f t="shared" si="5"/>
        <v>15/16</v>
      </c>
      <c r="N40" s="255">
        <f t="shared" si="8"/>
        <v>9</v>
      </c>
    </row>
    <row r="41" spans="1:20" x14ac:dyDescent="0.2">
      <c r="A41" s="325" t="s">
        <v>98</v>
      </c>
      <c r="B41" s="337"/>
      <c r="C41" s="337">
        <v>3</v>
      </c>
      <c r="D41" s="338">
        <v>2</v>
      </c>
      <c r="E41" s="337">
        <v>3</v>
      </c>
      <c r="F41" s="337">
        <v>3</v>
      </c>
      <c r="G41" s="337"/>
      <c r="H41" s="338">
        <v>3</v>
      </c>
      <c r="I41" s="337"/>
      <c r="J41" s="339">
        <v>8</v>
      </c>
      <c r="K41" s="221">
        <f t="shared" si="7"/>
        <v>22</v>
      </c>
      <c r="L41" s="322"/>
      <c r="M41" s="316" t="str">
        <f t="shared" ref="M41:M46" si="9">A41</f>
        <v>16/17</v>
      </c>
      <c r="N41" s="255">
        <f t="shared" ref="N41:N46" si="10">K41</f>
        <v>22</v>
      </c>
    </row>
    <row r="42" spans="1:20" x14ac:dyDescent="0.2">
      <c r="A42" s="325" t="s">
        <v>102</v>
      </c>
      <c r="B42" s="337"/>
      <c r="C42" s="337">
        <v>4</v>
      </c>
      <c r="D42" s="338">
        <v>1</v>
      </c>
      <c r="E42" s="337">
        <v>1</v>
      </c>
      <c r="F42" s="337">
        <v>2</v>
      </c>
      <c r="G42" s="337"/>
      <c r="H42" s="338"/>
      <c r="I42" s="337">
        <v>1</v>
      </c>
      <c r="J42" s="339">
        <v>1</v>
      </c>
      <c r="K42" s="221">
        <f t="shared" si="7"/>
        <v>10</v>
      </c>
      <c r="L42" s="322"/>
      <c r="M42" s="316" t="str">
        <f t="shared" si="9"/>
        <v>17/18</v>
      </c>
      <c r="N42" s="255">
        <f t="shared" si="10"/>
        <v>10</v>
      </c>
    </row>
    <row r="43" spans="1:20" x14ac:dyDescent="0.2">
      <c r="A43" s="325" t="s">
        <v>104</v>
      </c>
      <c r="B43" s="337"/>
      <c r="C43" s="337">
        <v>4</v>
      </c>
      <c r="D43" s="338">
        <v>2</v>
      </c>
      <c r="E43" s="337">
        <v>3</v>
      </c>
      <c r="F43" s="337"/>
      <c r="G43" s="337"/>
      <c r="H43" s="338">
        <v>1</v>
      </c>
      <c r="I43" s="337">
        <v>3</v>
      </c>
      <c r="J43" s="339">
        <v>10</v>
      </c>
      <c r="K43" s="221">
        <f t="shared" si="7"/>
        <v>23</v>
      </c>
      <c r="L43" s="322"/>
      <c r="M43" s="316" t="str">
        <f t="shared" si="9"/>
        <v>18/19</v>
      </c>
      <c r="N43" s="255">
        <f t="shared" si="10"/>
        <v>23</v>
      </c>
    </row>
    <row r="44" spans="1:20" x14ac:dyDescent="0.2">
      <c r="A44" s="325" t="s">
        <v>106</v>
      </c>
      <c r="B44" s="337">
        <v>1</v>
      </c>
      <c r="C44" s="337"/>
      <c r="D44" s="338"/>
      <c r="E44" s="337">
        <v>2</v>
      </c>
      <c r="F44" s="337">
        <v>1</v>
      </c>
      <c r="G44" s="337"/>
      <c r="H44" s="338"/>
      <c r="I44" s="337"/>
      <c r="J44" s="339">
        <v>1</v>
      </c>
      <c r="K44" s="221">
        <f t="shared" si="7"/>
        <v>5</v>
      </c>
      <c r="L44" s="322"/>
      <c r="M44" s="316" t="str">
        <f t="shared" si="9"/>
        <v>19/20</v>
      </c>
      <c r="N44" s="255">
        <f t="shared" si="10"/>
        <v>5</v>
      </c>
    </row>
    <row r="45" spans="1:20" x14ac:dyDescent="0.2">
      <c r="A45" s="325" t="s">
        <v>113</v>
      </c>
      <c r="B45" s="337"/>
      <c r="C45" s="337"/>
      <c r="D45" s="338"/>
      <c r="E45" s="337"/>
      <c r="F45" s="337">
        <v>2</v>
      </c>
      <c r="G45" s="337"/>
      <c r="H45" s="338">
        <v>2</v>
      </c>
      <c r="I45" s="337"/>
      <c r="J45" s="339"/>
      <c r="K45" s="221">
        <f t="shared" si="7"/>
        <v>4</v>
      </c>
      <c r="L45" s="322"/>
      <c r="M45" s="316" t="str">
        <f t="shared" si="9"/>
        <v>20/21</v>
      </c>
      <c r="N45" s="255">
        <f t="shared" si="10"/>
        <v>4</v>
      </c>
    </row>
    <row r="46" spans="1:20" x14ac:dyDescent="0.2">
      <c r="A46" s="327" t="s">
        <v>114</v>
      </c>
      <c r="B46" s="340"/>
      <c r="C46" s="340">
        <v>15</v>
      </c>
      <c r="D46" s="341">
        <v>6</v>
      </c>
      <c r="E46" s="340">
        <v>3</v>
      </c>
      <c r="F46" s="340">
        <v>2</v>
      </c>
      <c r="G46" s="340"/>
      <c r="H46" s="341"/>
      <c r="I46" s="340">
        <v>2</v>
      </c>
      <c r="J46" s="342"/>
      <c r="K46" s="331">
        <f t="shared" si="7"/>
        <v>28</v>
      </c>
      <c r="L46" s="322"/>
      <c r="M46" s="343" t="str">
        <f t="shared" si="9"/>
        <v>21/22</v>
      </c>
      <c r="N46" s="376">
        <f t="shared" si="10"/>
        <v>28</v>
      </c>
    </row>
    <row r="47" spans="1:20" x14ac:dyDescent="0.2">
      <c r="A47" s="375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M47" s="345"/>
      <c r="N47" s="335"/>
      <c r="O47" s="366"/>
    </row>
    <row r="48" spans="1:20" ht="23.25" thickBot="1" x14ac:dyDescent="0.25">
      <c r="A48" s="347" t="s">
        <v>36</v>
      </c>
      <c r="B48" s="301" t="s">
        <v>25</v>
      </c>
      <c r="C48" s="301" t="s">
        <v>1</v>
      </c>
      <c r="D48" s="302" t="s">
        <v>103</v>
      </c>
      <c r="E48" s="301" t="s">
        <v>29</v>
      </c>
      <c r="F48" s="301" t="s">
        <v>80</v>
      </c>
      <c r="G48" s="301" t="s">
        <v>2</v>
      </c>
      <c r="H48" s="303" t="s">
        <v>0</v>
      </c>
      <c r="I48" s="301" t="s">
        <v>23</v>
      </c>
      <c r="J48" s="302" t="s">
        <v>37</v>
      </c>
      <c r="K48" s="304" t="s">
        <v>3</v>
      </c>
      <c r="M48" s="205" t="str">
        <f t="shared" ref="M48:M63" si="11">A48</f>
        <v>Celkem Erasmus</v>
      </c>
      <c r="N48" s="303" t="str">
        <f t="shared" ref="N48:N58" si="12">K48</f>
        <v>UJEP</v>
      </c>
      <c r="P48" s="205" t="s">
        <v>26</v>
      </c>
      <c r="Q48" s="377" t="s">
        <v>34</v>
      </c>
      <c r="R48" s="378" t="s">
        <v>35</v>
      </c>
      <c r="T48" s="241" t="s">
        <v>93</v>
      </c>
    </row>
    <row r="49" spans="1:30" s="77" customFormat="1" ht="12" thickTop="1" x14ac:dyDescent="0.2">
      <c r="A49" s="306" t="str">
        <f t="shared" ref="A49:A62" si="13">A3</f>
        <v>01/02</v>
      </c>
      <c r="B49" s="307">
        <f t="shared" ref="B49:J49" si="14">B3+B26</f>
        <v>0</v>
      </c>
      <c r="C49" s="307">
        <f t="shared" si="14"/>
        <v>1</v>
      </c>
      <c r="D49" s="308">
        <f t="shared" si="14"/>
        <v>0</v>
      </c>
      <c r="E49" s="307">
        <f t="shared" si="14"/>
        <v>0</v>
      </c>
      <c r="F49" s="307">
        <f t="shared" si="14"/>
        <v>0</v>
      </c>
      <c r="G49" s="307">
        <f t="shared" si="14"/>
        <v>0</v>
      </c>
      <c r="H49" s="309">
        <f t="shared" si="14"/>
        <v>3</v>
      </c>
      <c r="I49" s="307">
        <f t="shared" si="14"/>
        <v>0</v>
      </c>
      <c r="J49" s="308">
        <f t="shared" si="14"/>
        <v>0</v>
      </c>
      <c r="K49" s="220">
        <f t="shared" ref="K49:K63" si="15">SUM(B49:J49)</f>
        <v>4</v>
      </c>
      <c r="L49" s="305"/>
      <c r="M49" s="310" t="str">
        <f t="shared" si="11"/>
        <v>01/02</v>
      </c>
      <c r="N49" s="311">
        <f t="shared" si="12"/>
        <v>4</v>
      </c>
      <c r="O49" s="322"/>
      <c r="P49" s="379" t="str">
        <f>M49</f>
        <v>01/02</v>
      </c>
      <c r="Q49" s="311">
        <f t="shared" ref="Q49:Q69" si="16">N3</f>
        <v>4</v>
      </c>
      <c r="R49" s="380">
        <f t="shared" ref="R49:R69" si="17">N26</f>
        <v>0</v>
      </c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</row>
    <row r="50" spans="1:30" s="77" customFormat="1" x14ac:dyDescent="0.2">
      <c r="A50" s="306" t="str">
        <f t="shared" si="13"/>
        <v>02/03</v>
      </c>
      <c r="B50" s="313">
        <f t="shared" ref="B50:J50" si="18">B4+B27</f>
        <v>0</v>
      </c>
      <c r="C50" s="313">
        <f t="shared" si="18"/>
        <v>1</v>
      </c>
      <c r="D50" s="314">
        <f t="shared" si="18"/>
        <v>0</v>
      </c>
      <c r="E50" s="313">
        <f t="shared" si="18"/>
        <v>0</v>
      </c>
      <c r="F50" s="313">
        <f t="shared" si="18"/>
        <v>0</v>
      </c>
      <c r="G50" s="313">
        <f t="shared" si="18"/>
        <v>0</v>
      </c>
      <c r="H50" s="315">
        <f t="shared" si="18"/>
        <v>1</v>
      </c>
      <c r="I50" s="313">
        <f t="shared" si="18"/>
        <v>0</v>
      </c>
      <c r="J50" s="314">
        <f t="shared" si="18"/>
        <v>0</v>
      </c>
      <c r="K50" s="255">
        <f t="shared" si="15"/>
        <v>2</v>
      </c>
      <c r="L50" s="305"/>
      <c r="M50" s="316" t="str">
        <f t="shared" si="11"/>
        <v>02/03</v>
      </c>
      <c r="N50" s="317">
        <f t="shared" si="12"/>
        <v>2</v>
      </c>
      <c r="O50" s="322"/>
      <c r="P50" s="310" t="str">
        <f t="shared" ref="P50:P58" si="19">M50</f>
        <v>02/03</v>
      </c>
      <c r="Q50" s="255">
        <f t="shared" si="16"/>
        <v>2</v>
      </c>
      <c r="R50" s="381">
        <f t="shared" si="17"/>
        <v>0</v>
      </c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</row>
    <row r="51" spans="1:30" s="77" customFormat="1" x14ac:dyDescent="0.2">
      <c r="A51" s="306" t="str">
        <f t="shared" si="13"/>
        <v>03/04</v>
      </c>
      <c r="B51" s="313">
        <f t="shared" ref="B51:J51" si="20">B5+B28</f>
        <v>0</v>
      </c>
      <c r="C51" s="313">
        <f t="shared" si="20"/>
        <v>3</v>
      </c>
      <c r="D51" s="314">
        <f t="shared" si="20"/>
        <v>0</v>
      </c>
      <c r="E51" s="313">
        <f t="shared" si="20"/>
        <v>0</v>
      </c>
      <c r="F51" s="313">
        <f t="shared" si="20"/>
        <v>0</v>
      </c>
      <c r="G51" s="313">
        <f t="shared" si="20"/>
        <v>2</v>
      </c>
      <c r="H51" s="315">
        <f t="shared" si="20"/>
        <v>6</v>
      </c>
      <c r="I51" s="313">
        <f t="shared" si="20"/>
        <v>0</v>
      </c>
      <c r="J51" s="314">
        <f t="shared" si="20"/>
        <v>0</v>
      </c>
      <c r="K51" s="255">
        <f t="shared" si="15"/>
        <v>11</v>
      </c>
      <c r="L51" s="305"/>
      <c r="M51" s="316" t="str">
        <f t="shared" si="11"/>
        <v>03/04</v>
      </c>
      <c r="N51" s="317">
        <f t="shared" si="12"/>
        <v>11</v>
      </c>
      <c r="O51" s="322"/>
      <c r="P51" s="310" t="str">
        <f t="shared" si="19"/>
        <v>03/04</v>
      </c>
      <c r="Q51" s="255">
        <f t="shared" si="16"/>
        <v>11</v>
      </c>
      <c r="R51" s="381">
        <f t="shared" si="17"/>
        <v>0</v>
      </c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</row>
    <row r="52" spans="1:30" s="77" customFormat="1" x14ac:dyDescent="0.2">
      <c r="A52" s="306" t="str">
        <f t="shared" si="13"/>
        <v>04/05</v>
      </c>
      <c r="B52" s="319">
        <f t="shared" ref="B52:J52" si="21">B6+B29</f>
        <v>0</v>
      </c>
      <c r="C52" s="319">
        <f t="shared" si="21"/>
        <v>2</v>
      </c>
      <c r="D52" s="320">
        <f t="shared" si="21"/>
        <v>1</v>
      </c>
      <c r="E52" s="319">
        <f t="shared" si="21"/>
        <v>1</v>
      </c>
      <c r="F52" s="319">
        <f t="shared" si="21"/>
        <v>0</v>
      </c>
      <c r="G52" s="319">
        <f t="shared" si="21"/>
        <v>3</v>
      </c>
      <c r="H52" s="321">
        <f t="shared" si="21"/>
        <v>5</v>
      </c>
      <c r="I52" s="319">
        <f t="shared" si="21"/>
        <v>1</v>
      </c>
      <c r="J52" s="320">
        <f t="shared" si="21"/>
        <v>0</v>
      </c>
      <c r="K52" s="221">
        <f t="shared" si="15"/>
        <v>13</v>
      </c>
      <c r="L52" s="322"/>
      <c r="M52" s="316" t="str">
        <f t="shared" si="11"/>
        <v>04/05</v>
      </c>
      <c r="N52" s="317">
        <f t="shared" si="12"/>
        <v>13</v>
      </c>
      <c r="O52" s="322"/>
      <c r="P52" s="310" t="str">
        <f t="shared" si="19"/>
        <v>04/05</v>
      </c>
      <c r="Q52" s="255">
        <f t="shared" si="16"/>
        <v>13</v>
      </c>
      <c r="R52" s="381">
        <f t="shared" si="17"/>
        <v>0</v>
      </c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</row>
    <row r="53" spans="1:30" x14ac:dyDescent="0.2">
      <c r="A53" s="306" t="str">
        <f t="shared" si="13"/>
        <v>05/06</v>
      </c>
      <c r="B53" s="319">
        <f t="shared" ref="B53:J53" si="22">B7+B30</f>
        <v>0</v>
      </c>
      <c r="C53" s="319">
        <f t="shared" si="22"/>
        <v>7</v>
      </c>
      <c r="D53" s="319">
        <f t="shared" si="22"/>
        <v>0</v>
      </c>
      <c r="E53" s="319">
        <f t="shared" si="22"/>
        <v>1</v>
      </c>
      <c r="F53" s="319">
        <f t="shared" si="22"/>
        <v>3</v>
      </c>
      <c r="G53" s="319">
        <f t="shared" si="22"/>
        <v>4</v>
      </c>
      <c r="H53" s="321">
        <f t="shared" si="22"/>
        <v>16</v>
      </c>
      <c r="I53" s="319">
        <f t="shared" si="22"/>
        <v>0</v>
      </c>
      <c r="J53" s="320">
        <f t="shared" si="22"/>
        <v>0</v>
      </c>
      <c r="K53" s="221">
        <f t="shared" si="15"/>
        <v>31</v>
      </c>
      <c r="L53" s="322"/>
      <c r="M53" s="316" t="str">
        <f t="shared" si="11"/>
        <v>05/06</v>
      </c>
      <c r="N53" s="317">
        <f t="shared" si="12"/>
        <v>31</v>
      </c>
      <c r="P53" s="310" t="str">
        <f t="shared" si="19"/>
        <v>05/06</v>
      </c>
      <c r="Q53" s="255">
        <f t="shared" si="16"/>
        <v>31</v>
      </c>
      <c r="R53" s="381">
        <f t="shared" si="17"/>
        <v>0</v>
      </c>
    </row>
    <row r="54" spans="1:30" x14ac:dyDescent="0.2">
      <c r="A54" s="306" t="str">
        <f t="shared" si="13"/>
        <v>06/07</v>
      </c>
      <c r="B54" s="319">
        <f t="shared" ref="B54:J54" si="23">B8+B31</f>
        <v>0</v>
      </c>
      <c r="C54" s="319">
        <f t="shared" si="23"/>
        <v>9</v>
      </c>
      <c r="D54" s="319">
        <f t="shared" si="23"/>
        <v>1</v>
      </c>
      <c r="E54" s="319">
        <f t="shared" si="23"/>
        <v>5</v>
      </c>
      <c r="F54" s="319">
        <f t="shared" si="23"/>
        <v>2</v>
      </c>
      <c r="G54" s="319">
        <f t="shared" si="23"/>
        <v>5</v>
      </c>
      <c r="H54" s="321">
        <f t="shared" si="23"/>
        <v>13</v>
      </c>
      <c r="I54" s="319">
        <f t="shared" si="23"/>
        <v>6</v>
      </c>
      <c r="J54" s="320">
        <f t="shared" si="23"/>
        <v>0</v>
      </c>
      <c r="K54" s="221">
        <f t="shared" si="15"/>
        <v>41</v>
      </c>
      <c r="L54" s="322"/>
      <c r="M54" s="316" t="str">
        <f t="shared" si="11"/>
        <v>06/07</v>
      </c>
      <c r="N54" s="317">
        <f t="shared" si="12"/>
        <v>41</v>
      </c>
      <c r="P54" s="310" t="str">
        <f t="shared" si="19"/>
        <v>06/07</v>
      </c>
      <c r="Q54" s="255">
        <f t="shared" si="16"/>
        <v>41</v>
      </c>
      <c r="R54" s="381">
        <f t="shared" si="17"/>
        <v>0</v>
      </c>
    </row>
    <row r="55" spans="1:30" x14ac:dyDescent="0.2">
      <c r="A55" s="306" t="str">
        <f t="shared" si="13"/>
        <v>07/08</v>
      </c>
      <c r="B55" s="319">
        <f t="shared" ref="B55:J55" si="24">B9+B32</f>
        <v>6</v>
      </c>
      <c r="C55" s="319">
        <f t="shared" si="24"/>
        <v>12</v>
      </c>
      <c r="D55" s="319">
        <f t="shared" si="24"/>
        <v>3</v>
      </c>
      <c r="E55" s="319">
        <f t="shared" si="24"/>
        <v>3</v>
      </c>
      <c r="F55" s="319">
        <f t="shared" si="24"/>
        <v>0</v>
      </c>
      <c r="G55" s="319">
        <f t="shared" si="24"/>
        <v>0</v>
      </c>
      <c r="H55" s="321">
        <f t="shared" si="24"/>
        <v>19</v>
      </c>
      <c r="I55" s="319">
        <f t="shared" si="24"/>
        <v>0</v>
      </c>
      <c r="J55" s="320">
        <f t="shared" si="24"/>
        <v>0</v>
      </c>
      <c r="K55" s="221">
        <f t="shared" si="15"/>
        <v>43</v>
      </c>
      <c r="L55" s="322"/>
      <c r="M55" s="316" t="str">
        <f t="shared" si="11"/>
        <v>07/08</v>
      </c>
      <c r="N55" s="317">
        <f t="shared" si="12"/>
        <v>43</v>
      </c>
      <c r="P55" s="310" t="str">
        <f t="shared" si="19"/>
        <v>07/08</v>
      </c>
      <c r="Q55" s="255">
        <f t="shared" si="16"/>
        <v>43</v>
      </c>
      <c r="R55" s="381">
        <f t="shared" si="17"/>
        <v>0</v>
      </c>
    </row>
    <row r="56" spans="1:30" x14ac:dyDescent="0.2">
      <c r="A56" s="306" t="str">
        <f t="shared" si="13"/>
        <v>08/09</v>
      </c>
      <c r="B56" s="319">
        <f t="shared" ref="B56:J56" si="25">B10+B33</f>
        <v>7</v>
      </c>
      <c r="C56" s="319">
        <f t="shared" si="25"/>
        <v>10</v>
      </c>
      <c r="D56" s="319">
        <f t="shared" si="25"/>
        <v>5</v>
      </c>
      <c r="E56" s="319">
        <f t="shared" si="25"/>
        <v>1</v>
      </c>
      <c r="F56" s="319">
        <f t="shared" si="25"/>
        <v>0</v>
      </c>
      <c r="G56" s="319">
        <f t="shared" si="25"/>
        <v>5</v>
      </c>
      <c r="H56" s="321">
        <f t="shared" si="25"/>
        <v>28</v>
      </c>
      <c r="I56" s="319">
        <f t="shared" si="25"/>
        <v>6</v>
      </c>
      <c r="J56" s="320">
        <f t="shared" si="25"/>
        <v>0</v>
      </c>
      <c r="K56" s="221">
        <f t="shared" si="15"/>
        <v>62</v>
      </c>
      <c r="L56" s="322"/>
      <c r="M56" s="316" t="str">
        <f t="shared" si="11"/>
        <v>08/09</v>
      </c>
      <c r="N56" s="317">
        <f t="shared" si="12"/>
        <v>62</v>
      </c>
      <c r="P56" s="310" t="str">
        <f t="shared" si="19"/>
        <v>08/09</v>
      </c>
      <c r="Q56" s="255">
        <f t="shared" si="16"/>
        <v>62</v>
      </c>
      <c r="R56" s="381">
        <f t="shared" si="17"/>
        <v>0</v>
      </c>
    </row>
    <row r="57" spans="1:30" x14ac:dyDescent="0.2">
      <c r="A57" s="306" t="str">
        <f t="shared" si="13"/>
        <v>09/10</v>
      </c>
      <c r="B57" s="319">
        <f t="shared" ref="B57:J57" si="26">B11+B34</f>
        <v>10</v>
      </c>
      <c r="C57" s="319">
        <f t="shared" si="26"/>
        <v>17</v>
      </c>
      <c r="D57" s="319">
        <f t="shared" si="26"/>
        <v>3</v>
      </c>
      <c r="E57" s="319">
        <f t="shared" si="26"/>
        <v>0</v>
      </c>
      <c r="F57" s="319">
        <f t="shared" si="26"/>
        <v>0</v>
      </c>
      <c r="G57" s="319">
        <f t="shared" si="26"/>
        <v>2</v>
      </c>
      <c r="H57" s="321">
        <f t="shared" si="26"/>
        <v>23</v>
      </c>
      <c r="I57" s="319">
        <f t="shared" si="26"/>
        <v>0</v>
      </c>
      <c r="J57" s="320">
        <f t="shared" si="26"/>
        <v>1</v>
      </c>
      <c r="K57" s="221">
        <f t="shared" si="15"/>
        <v>56</v>
      </c>
      <c r="L57" s="322"/>
      <c r="M57" s="316" t="str">
        <f t="shared" si="11"/>
        <v>09/10</v>
      </c>
      <c r="N57" s="317">
        <f t="shared" si="12"/>
        <v>56</v>
      </c>
      <c r="P57" s="310" t="str">
        <f t="shared" si="19"/>
        <v>09/10</v>
      </c>
      <c r="Q57" s="255">
        <f t="shared" si="16"/>
        <v>52</v>
      </c>
      <c r="R57" s="381">
        <f t="shared" si="17"/>
        <v>4</v>
      </c>
    </row>
    <row r="58" spans="1:30" x14ac:dyDescent="0.2">
      <c r="A58" s="306" t="str">
        <f t="shared" si="13"/>
        <v>10/11</v>
      </c>
      <c r="B58" s="367">
        <f t="shared" ref="B58:J58" si="27">B12+B35</f>
        <v>9</v>
      </c>
      <c r="C58" s="319">
        <f t="shared" si="27"/>
        <v>14</v>
      </c>
      <c r="D58" s="319">
        <f t="shared" si="27"/>
        <v>12</v>
      </c>
      <c r="E58" s="319">
        <f t="shared" si="27"/>
        <v>3</v>
      </c>
      <c r="F58" s="319">
        <f t="shared" si="27"/>
        <v>0</v>
      </c>
      <c r="G58" s="319">
        <f t="shared" si="27"/>
        <v>2</v>
      </c>
      <c r="H58" s="321">
        <f t="shared" si="27"/>
        <v>26</v>
      </c>
      <c r="I58" s="319">
        <f t="shared" si="27"/>
        <v>3</v>
      </c>
      <c r="J58" s="368">
        <f t="shared" si="27"/>
        <v>1</v>
      </c>
      <c r="K58" s="221">
        <f t="shared" si="15"/>
        <v>70</v>
      </c>
      <c r="L58" s="322"/>
      <c r="M58" s="316" t="str">
        <f t="shared" si="11"/>
        <v>10/11</v>
      </c>
      <c r="N58" s="255">
        <f t="shared" si="12"/>
        <v>70</v>
      </c>
      <c r="P58" s="310" t="str">
        <f t="shared" si="19"/>
        <v>10/11</v>
      </c>
      <c r="Q58" s="255">
        <f t="shared" si="16"/>
        <v>66</v>
      </c>
      <c r="R58" s="381">
        <f t="shared" si="17"/>
        <v>4</v>
      </c>
    </row>
    <row r="59" spans="1:30" x14ac:dyDescent="0.2">
      <c r="A59" s="306" t="str">
        <f t="shared" si="13"/>
        <v>11/12</v>
      </c>
      <c r="B59" s="367">
        <f t="shared" ref="B59:J59" si="28">B13+B36</f>
        <v>11</v>
      </c>
      <c r="C59" s="319">
        <f t="shared" si="28"/>
        <v>9</v>
      </c>
      <c r="D59" s="319">
        <f t="shared" si="28"/>
        <v>3</v>
      </c>
      <c r="E59" s="319">
        <f t="shared" si="28"/>
        <v>2</v>
      </c>
      <c r="F59" s="319">
        <f t="shared" si="28"/>
        <v>2</v>
      </c>
      <c r="G59" s="319">
        <f t="shared" si="28"/>
        <v>2</v>
      </c>
      <c r="H59" s="321">
        <f t="shared" si="28"/>
        <v>14</v>
      </c>
      <c r="I59" s="319">
        <f t="shared" si="28"/>
        <v>5</v>
      </c>
      <c r="J59" s="368">
        <f t="shared" si="28"/>
        <v>6</v>
      </c>
      <c r="K59" s="221">
        <f t="shared" si="15"/>
        <v>54</v>
      </c>
      <c r="L59" s="322"/>
      <c r="M59" s="316" t="str">
        <f t="shared" si="11"/>
        <v>11/12</v>
      </c>
      <c r="N59" s="255">
        <f t="shared" ref="N59:N63" si="29">K59</f>
        <v>54</v>
      </c>
      <c r="P59" s="310" t="str">
        <f t="shared" ref="P59:P63" si="30">M59</f>
        <v>11/12</v>
      </c>
      <c r="Q59" s="255">
        <f t="shared" si="16"/>
        <v>47</v>
      </c>
      <c r="R59" s="381">
        <f t="shared" si="17"/>
        <v>7</v>
      </c>
    </row>
    <row r="60" spans="1:30" x14ac:dyDescent="0.2">
      <c r="A60" s="306" t="str">
        <f t="shared" si="13"/>
        <v>12/13</v>
      </c>
      <c r="B60" s="367">
        <f t="shared" ref="B60:J60" si="31">B14+B37</f>
        <v>13</v>
      </c>
      <c r="C60" s="319">
        <f t="shared" si="31"/>
        <v>12</v>
      </c>
      <c r="D60" s="319">
        <f t="shared" si="31"/>
        <v>16</v>
      </c>
      <c r="E60" s="319">
        <f t="shared" si="31"/>
        <v>2</v>
      </c>
      <c r="F60" s="319">
        <f t="shared" si="31"/>
        <v>1</v>
      </c>
      <c r="G60" s="319">
        <f t="shared" si="31"/>
        <v>2</v>
      </c>
      <c r="H60" s="321">
        <f t="shared" si="31"/>
        <v>24</v>
      </c>
      <c r="I60" s="319">
        <f t="shared" si="31"/>
        <v>1</v>
      </c>
      <c r="J60" s="368">
        <f t="shared" si="31"/>
        <v>3</v>
      </c>
      <c r="K60" s="221">
        <f t="shared" si="15"/>
        <v>74</v>
      </c>
      <c r="L60" s="322"/>
      <c r="M60" s="316" t="str">
        <f t="shared" si="11"/>
        <v>12/13</v>
      </c>
      <c r="N60" s="255">
        <f t="shared" si="29"/>
        <v>74</v>
      </c>
      <c r="P60" s="310" t="str">
        <f t="shared" si="30"/>
        <v>12/13</v>
      </c>
      <c r="Q60" s="255">
        <f t="shared" si="16"/>
        <v>54</v>
      </c>
      <c r="R60" s="381">
        <f t="shared" si="17"/>
        <v>20</v>
      </c>
    </row>
    <row r="61" spans="1:30" x14ac:dyDescent="0.2">
      <c r="A61" s="306" t="str">
        <f t="shared" si="13"/>
        <v>13/14</v>
      </c>
      <c r="B61" s="367">
        <f t="shared" ref="B61:J61" si="32">B15+B38</f>
        <v>8</v>
      </c>
      <c r="C61" s="319">
        <f t="shared" si="32"/>
        <v>16</v>
      </c>
      <c r="D61" s="319">
        <f t="shared" si="32"/>
        <v>10</v>
      </c>
      <c r="E61" s="319">
        <f t="shared" si="32"/>
        <v>6</v>
      </c>
      <c r="F61" s="319">
        <f t="shared" si="32"/>
        <v>2</v>
      </c>
      <c r="G61" s="319">
        <f t="shared" si="32"/>
        <v>7</v>
      </c>
      <c r="H61" s="321">
        <f t="shared" si="32"/>
        <v>27</v>
      </c>
      <c r="I61" s="319">
        <f t="shared" si="32"/>
        <v>1</v>
      </c>
      <c r="J61" s="368">
        <f t="shared" si="32"/>
        <v>2</v>
      </c>
      <c r="K61" s="221">
        <f t="shared" si="15"/>
        <v>79</v>
      </c>
      <c r="L61" s="322"/>
      <c r="M61" s="316" t="str">
        <f t="shared" si="11"/>
        <v>13/14</v>
      </c>
      <c r="N61" s="255">
        <f t="shared" si="29"/>
        <v>79</v>
      </c>
      <c r="P61" s="310" t="str">
        <f t="shared" si="30"/>
        <v>13/14</v>
      </c>
      <c r="Q61" s="255">
        <f t="shared" si="16"/>
        <v>59</v>
      </c>
      <c r="R61" s="381">
        <f t="shared" si="17"/>
        <v>20</v>
      </c>
    </row>
    <row r="62" spans="1:30" x14ac:dyDescent="0.2">
      <c r="A62" s="306" t="str">
        <f t="shared" si="13"/>
        <v>14/15</v>
      </c>
      <c r="B62" s="367">
        <f t="shared" ref="B62:J62" si="33">B16+B39</f>
        <v>6</v>
      </c>
      <c r="C62" s="319">
        <f t="shared" si="33"/>
        <v>6</v>
      </c>
      <c r="D62" s="319">
        <f t="shared" si="33"/>
        <v>4</v>
      </c>
      <c r="E62" s="319">
        <f t="shared" si="33"/>
        <v>2</v>
      </c>
      <c r="F62" s="319">
        <f t="shared" si="33"/>
        <v>6</v>
      </c>
      <c r="G62" s="319">
        <f t="shared" si="33"/>
        <v>5</v>
      </c>
      <c r="H62" s="321">
        <f t="shared" si="33"/>
        <v>25</v>
      </c>
      <c r="I62" s="319">
        <f t="shared" si="33"/>
        <v>2</v>
      </c>
      <c r="J62" s="368">
        <f t="shared" si="33"/>
        <v>0</v>
      </c>
      <c r="K62" s="221">
        <f t="shared" si="15"/>
        <v>56</v>
      </c>
      <c r="L62" s="322"/>
      <c r="M62" s="316" t="str">
        <f t="shared" si="11"/>
        <v>14/15</v>
      </c>
      <c r="N62" s="255">
        <f t="shared" si="29"/>
        <v>56</v>
      </c>
      <c r="P62" s="310" t="str">
        <f t="shared" si="30"/>
        <v>14/15</v>
      </c>
      <c r="Q62" s="255">
        <f t="shared" si="16"/>
        <v>50</v>
      </c>
      <c r="R62" s="381">
        <f t="shared" si="17"/>
        <v>6</v>
      </c>
    </row>
    <row r="63" spans="1:30" x14ac:dyDescent="0.2">
      <c r="A63" s="306" t="s">
        <v>88</v>
      </c>
      <c r="B63" s="367">
        <f t="shared" ref="B63:J63" si="34">B17+B40</f>
        <v>5</v>
      </c>
      <c r="C63" s="319">
        <f t="shared" si="34"/>
        <v>1</v>
      </c>
      <c r="D63" s="319">
        <f t="shared" si="34"/>
        <v>4</v>
      </c>
      <c r="E63" s="319">
        <f t="shared" si="34"/>
        <v>3</v>
      </c>
      <c r="F63" s="319">
        <f t="shared" si="34"/>
        <v>3</v>
      </c>
      <c r="G63" s="319">
        <f t="shared" si="34"/>
        <v>2</v>
      </c>
      <c r="H63" s="321">
        <f t="shared" si="34"/>
        <v>12</v>
      </c>
      <c r="I63" s="319">
        <f t="shared" si="34"/>
        <v>2</v>
      </c>
      <c r="J63" s="368">
        <f t="shared" si="34"/>
        <v>3</v>
      </c>
      <c r="K63" s="221">
        <f t="shared" si="15"/>
        <v>35</v>
      </c>
      <c r="L63" s="322"/>
      <c r="M63" s="316" t="str">
        <f t="shared" si="11"/>
        <v>15/16</v>
      </c>
      <c r="N63" s="255">
        <f t="shared" si="29"/>
        <v>35</v>
      </c>
      <c r="P63" s="310" t="str">
        <f t="shared" si="30"/>
        <v>15/16</v>
      </c>
      <c r="Q63" s="255">
        <f t="shared" si="16"/>
        <v>26</v>
      </c>
      <c r="R63" s="381">
        <f t="shared" si="17"/>
        <v>9</v>
      </c>
    </row>
    <row r="64" spans="1:30" x14ac:dyDescent="0.2">
      <c r="A64" s="306" t="s">
        <v>98</v>
      </c>
      <c r="B64" s="367">
        <f t="shared" ref="B64:J64" si="35">B18+B41</f>
        <v>8</v>
      </c>
      <c r="C64" s="319">
        <f t="shared" si="35"/>
        <v>6</v>
      </c>
      <c r="D64" s="319">
        <f t="shared" si="35"/>
        <v>4</v>
      </c>
      <c r="E64" s="319">
        <f t="shared" si="35"/>
        <v>4</v>
      </c>
      <c r="F64" s="319">
        <f t="shared" si="35"/>
        <v>9</v>
      </c>
      <c r="G64" s="319">
        <f t="shared" si="35"/>
        <v>4</v>
      </c>
      <c r="H64" s="321">
        <f t="shared" si="35"/>
        <v>24</v>
      </c>
      <c r="I64" s="319">
        <f t="shared" si="35"/>
        <v>1</v>
      </c>
      <c r="J64" s="368">
        <f t="shared" si="35"/>
        <v>8</v>
      </c>
      <c r="K64" s="221">
        <f t="shared" ref="K64" si="36">SUM(B64:J64)</f>
        <v>68</v>
      </c>
      <c r="L64" s="322"/>
      <c r="M64" s="316" t="str">
        <f t="shared" ref="M64" si="37">A64</f>
        <v>16/17</v>
      </c>
      <c r="N64" s="255">
        <f t="shared" ref="N64" si="38">K64</f>
        <v>68</v>
      </c>
      <c r="P64" s="310" t="str">
        <f t="shared" ref="P64" si="39">M64</f>
        <v>16/17</v>
      </c>
      <c r="Q64" s="255">
        <f t="shared" si="16"/>
        <v>46</v>
      </c>
      <c r="R64" s="381">
        <f t="shared" si="17"/>
        <v>22</v>
      </c>
    </row>
    <row r="65" spans="1:18" x14ac:dyDescent="0.2">
      <c r="A65" s="306" t="s">
        <v>102</v>
      </c>
      <c r="B65" s="367">
        <f t="shared" ref="B65:J65" si="40">B19+B42</f>
        <v>3</v>
      </c>
      <c r="C65" s="319">
        <f t="shared" si="40"/>
        <v>7</v>
      </c>
      <c r="D65" s="319">
        <f t="shared" si="40"/>
        <v>23</v>
      </c>
      <c r="E65" s="319">
        <f t="shared" si="40"/>
        <v>1</v>
      </c>
      <c r="F65" s="319">
        <f t="shared" si="40"/>
        <v>9</v>
      </c>
      <c r="G65" s="319">
        <f t="shared" si="40"/>
        <v>1</v>
      </c>
      <c r="H65" s="321">
        <f t="shared" si="40"/>
        <v>17</v>
      </c>
      <c r="I65" s="319">
        <f t="shared" si="40"/>
        <v>2</v>
      </c>
      <c r="J65" s="368">
        <f t="shared" si="40"/>
        <v>1</v>
      </c>
      <c r="K65" s="221">
        <f t="shared" ref="K65:K69" si="41">SUM(B65:J65)</f>
        <v>64</v>
      </c>
      <c r="L65" s="322"/>
      <c r="M65" s="316" t="str">
        <f t="shared" ref="M65:M69" si="42">A65</f>
        <v>17/18</v>
      </c>
      <c r="N65" s="255">
        <f t="shared" ref="N65:N69" si="43">K65</f>
        <v>64</v>
      </c>
      <c r="P65" s="310" t="str">
        <f t="shared" ref="P65:P69" si="44">M65</f>
        <v>17/18</v>
      </c>
      <c r="Q65" s="255">
        <f t="shared" si="16"/>
        <v>54</v>
      </c>
      <c r="R65" s="381">
        <f t="shared" si="17"/>
        <v>10</v>
      </c>
    </row>
    <row r="66" spans="1:18" x14ac:dyDescent="0.2">
      <c r="A66" s="306" t="s">
        <v>104</v>
      </c>
      <c r="B66" s="367">
        <f t="shared" ref="B66:J66" si="45">B20+B43</f>
        <v>8</v>
      </c>
      <c r="C66" s="319">
        <f t="shared" si="45"/>
        <v>7</v>
      </c>
      <c r="D66" s="319">
        <f t="shared" si="45"/>
        <v>7</v>
      </c>
      <c r="E66" s="319">
        <f t="shared" si="45"/>
        <v>4</v>
      </c>
      <c r="F66" s="319">
        <f t="shared" si="45"/>
        <v>4</v>
      </c>
      <c r="G66" s="319">
        <f t="shared" si="45"/>
        <v>2</v>
      </c>
      <c r="H66" s="321">
        <f t="shared" si="45"/>
        <v>13</v>
      </c>
      <c r="I66" s="319">
        <f t="shared" si="45"/>
        <v>7</v>
      </c>
      <c r="J66" s="368">
        <f t="shared" si="45"/>
        <v>10</v>
      </c>
      <c r="K66" s="221">
        <f t="shared" si="41"/>
        <v>62</v>
      </c>
      <c r="L66" s="322"/>
      <c r="M66" s="316" t="str">
        <f t="shared" si="42"/>
        <v>18/19</v>
      </c>
      <c r="N66" s="255">
        <f t="shared" si="43"/>
        <v>62</v>
      </c>
      <c r="P66" s="310" t="str">
        <f t="shared" si="44"/>
        <v>18/19</v>
      </c>
      <c r="Q66" s="255">
        <f t="shared" si="16"/>
        <v>39</v>
      </c>
      <c r="R66" s="381">
        <f t="shared" si="17"/>
        <v>23</v>
      </c>
    </row>
    <row r="67" spans="1:18" x14ac:dyDescent="0.2">
      <c r="A67" s="306" t="s">
        <v>106</v>
      </c>
      <c r="B67" s="367">
        <f t="shared" ref="B67:J67" si="46">B21+B44</f>
        <v>11</v>
      </c>
      <c r="C67" s="319">
        <f t="shared" si="46"/>
        <v>2</v>
      </c>
      <c r="D67" s="319">
        <f t="shared" si="46"/>
        <v>1</v>
      </c>
      <c r="E67" s="319">
        <f t="shared" si="46"/>
        <v>4</v>
      </c>
      <c r="F67" s="319">
        <f t="shared" si="46"/>
        <v>8</v>
      </c>
      <c r="G67" s="319">
        <f t="shared" si="46"/>
        <v>0</v>
      </c>
      <c r="H67" s="321">
        <f t="shared" si="46"/>
        <v>6</v>
      </c>
      <c r="I67" s="319">
        <f t="shared" si="46"/>
        <v>0</v>
      </c>
      <c r="J67" s="368">
        <f t="shared" si="46"/>
        <v>1</v>
      </c>
      <c r="K67" s="221">
        <f t="shared" si="41"/>
        <v>33</v>
      </c>
      <c r="L67" s="322"/>
      <c r="M67" s="316" t="str">
        <f t="shared" si="42"/>
        <v>19/20</v>
      </c>
      <c r="N67" s="255">
        <f t="shared" si="43"/>
        <v>33</v>
      </c>
      <c r="P67" s="310" t="str">
        <f t="shared" si="44"/>
        <v>19/20</v>
      </c>
      <c r="Q67" s="255">
        <f t="shared" si="16"/>
        <v>28</v>
      </c>
      <c r="R67" s="381">
        <f t="shared" si="17"/>
        <v>5</v>
      </c>
    </row>
    <row r="68" spans="1:18" x14ac:dyDescent="0.2">
      <c r="A68" s="306" t="s">
        <v>113</v>
      </c>
      <c r="B68" s="367">
        <f t="shared" ref="B68:J68" si="47">B22+B45</f>
        <v>0</v>
      </c>
      <c r="C68" s="319">
        <f t="shared" si="47"/>
        <v>0</v>
      </c>
      <c r="D68" s="319">
        <f t="shared" si="47"/>
        <v>3</v>
      </c>
      <c r="E68" s="319">
        <f t="shared" si="47"/>
        <v>0</v>
      </c>
      <c r="F68" s="319">
        <f t="shared" si="47"/>
        <v>3</v>
      </c>
      <c r="G68" s="319">
        <f t="shared" si="47"/>
        <v>0</v>
      </c>
      <c r="H68" s="321">
        <f t="shared" si="47"/>
        <v>3</v>
      </c>
      <c r="I68" s="319">
        <f t="shared" si="47"/>
        <v>0</v>
      </c>
      <c r="J68" s="368">
        <f t="shared" si="47"/>
        <v>0</v>
      </c>
      <c r="K68" s="221">
        <f t="shared" si="41"/>
        <v>9</v>
      </c>
      <c r="L68" s="322"/>
      <c r="M68" s="316" t="str">
        <f t="shared" si="42"/>
        <v>20/21</v>
      </c>
      <c r="N68" s="255">
        <f t="shared" si="43"/>
        <v>9</v>
      </c>
      <c r="P68" s="310" t="str">
        <f t="shared" si="44"/>
        <v>20/21</v>
      </c>
      <c r="Q68" s="255">
        <f t="shared" si="16"/>
        <v>5</v>
      </c>
      <c r="R68" s="381">
        <f t="shared" si="17"/>
        <v>4</v>
      </c>
    </row>
    <row r="69" spans="1:18" ht="11.25" customHeight="1" x14ac:dyDescent="0.2">
      <c r="A69" s="327" t="s">
        <v>114</v>
      </c>
      <c r="B69" s="373">
        <f t="shared" ref="B69:J69" si="48">B23+B46</f>
        <v>1</v>
      </c>
      <c r="C69" s="340">
        <f t="shared" si="48"/>
        <v>19</v>
      </c>
      <c r="D69" s="340">
        <f t="shared" si="48"/>
        <v>14</v>
      </c>
      <c r="E69" s="340">
        <f t="shared" si="48"/>
        <v>6</v>
      </c>
      <c r="F69" s="340">
        <f t="shared" si="48"/>
        <v>7</v>
      </c>
      <c r="G69" s="340">
        <f t="shared" si="48"/>
        <v>0</v>
      </c>
      <c r="H69" s="341">
        <f t="shared" si="48"/>
        <v>6</v>
      </c>
      <c r="I69" s="340">
        <f t="shared" si="48"/>
        <v>6</v>
      </c>
      <c r="J69" s="374">
        <f t="shared" si="48"/>
        <v>0</v>
      </c>
      <c r="K69" s="331">
        <f t="shared" si="41"/>
        <v>59</v>
      </c>
      <c r="L69" s="322"/>
      <c r="M69" s="343" t="str">
        <f t="shared" si="42"/>
        <v>21/22</v>
      </c>
      <c r="N69" s="376">
        <f t="shared" si="43"/>
        <v>59</v>
      </c>
      <c r="P69" s="343" t="str">
        <f t="shared" si="44"/>
        <v>21/22</v>
      </c>
      <c r="Q69" s="376">
        <f t="shared" si="16"/>
        <v>31</v>
      </c>
      <c r="R69" s="382">
        <f t="shared" si="17"/>
        <v>28</v>
      </c>
    </row>
    <row r="70" spans="1:18" x14ac:dyDescent="0.2">
      <c r="A70" s="334"/>
      <c r="B70" s="345"/>
      <c r="C70" s="345"/>
      <c r="D70" s="345"/>
      <c r="E70" s="345"/>
      <c r="F70" s="345"/>
      <c r="G70" s="345"/>
      <c r="H70" s="345"/>
      <c r="I70" s="345"/>
      <c r="J70" s="345"/>
      <c r="K70" s="336"/>
      <c r="L70" s="322"/>
      <c r="M70" s="346"/>
      <c r="N70" s="346"/>
    </row>
    <row r="71" spans="1:18" ht="34.5" thickBot="1" x14ac:dyDescent="0.25">
      <c r="A71" s="120" t="s">
        <v>123</v>
      </c>
      <c r="B71" s="121" t="s">
        <v>25</v>
      </c>
      <c r="C71" s="121" t="s">
        <v>1</v>
      </c>
      <c r="D71" s="121" t="s">
        <v>103</v>
      </c>
      <c r="E71" s="121" t="s">
        <v>29</v>
      </c>
      <c r="F71" s="121" t="s">
        <v>80</v>
      </c>
      <c r="G71" s="121" t="s">
        <v>2</v>
      </c>
      <c r="H71" s="122" t="s">
        <v>0</v>
      </c>
      <c r="I71" s="121" t="s">
        <v>23</v>
      </c>
      <c r="J71" s="230" t="s">
        <v>37</v>
      </c>
      <c r="K71" s="122" t="s">
        <v>3</v>
      </c>
      <c r="L71" s="11"/>
      <c r="M71" s="120" t="str">
        <f t="shared" ref="M71:M92" si="49">A71</f>
        <v>Výukové pobyty ICM</v>
      </c>
      <c r="N71" s="124" t="str">
        <f t="shared" ref="N71:N92" si="50">K71</f>
        <v>UJEP</v>
      </c>
    </row>
    <row r="72" spans="1:18" ht="12" thickTop="1" x14ac:dyDescent="0.2">
      <c r="A72" s="126" t="s">
        <v>40</v>
      </c>
      <c r="B72" s="127"/>
      <c r="C72" s="127"/>
      <c r="D72" s="127"/>
      <c r="E72" s="127"/>
      <c r="F72" s="127"/>
      <c r="G72" s="127"/>
      <c r="H72" s="128"/>
      <c r="I72" s="127"/>
      <c r="J72" s="231"/>
      <c r="K72" s="130">
        <f t="shared" ref="K72:K92" si="51">SUM(B72:J72)</f>
        <v>0</v>
      </c>
      <c r="L72" s="11"/>
      <c r="M72" s="131" t="str">
        <f t="shared" si="49"/>
        <v>01/02</v>
      </c>
      <c r="N72" s="132">
        <f t="shared" si="50"/>
        <v>0</v>
      </c>
    </row>
    <row r="73" spans="1:18" x14ac:dyDescent="0.2">
      <c r="A73" s="133" t="s">
        <v>41</v>
      </c>
      <c r="B73" s="134"/>
      <c r="C73" s="134"/>
      <c r="D73" s="134"/>
      <c r="E73" s="134"/>
      <c r="F73" s="134"/>
      <c r="G73" s="134"/>
      <c r="H73" s="135"/>
      <c r="I73" s="134"/>
      <c r="J73" s="232"/>
      <c r="K73" s="137">
        <f t="shared" si="51"/>
        <v>0</v>
      </c>
      <c r="L73" s="11"/>
      <c r="M73" s="138" t="str">
        <f t="shared" si="49"/>
        <v>02/03</v>
      </c>
      <c r="N73" s="139">
        <f t="shared" si="50"/>
        <v>0</v>
      </c>
    </row>
    <row r="74" spans="1:18" x14ac:dyDescent="0.2">
      <c r="A74" s="133" t="s">
        <v>42</v>
      </c>
      <c r="B74" s="134"/>
      <c r="C74" s="134"/>
      <c r="D74" s="134"/>
      <c r="E74" s="134"/>
      <c r="F74" s="134"/>
      <c r="G74" s="134"/>
      <c r="H74" s="135"/>
      <c r="I74" s="134"/>
      <c r="J74" s="232"/>
      <c r="K74" s="137">
        <f t="shared" si="51"/>
        <v>0</v>
      </c>
      <c r="L74" s="11"/>
      <c r="M74" s="138" t="str">
        <f t="shared" si="49"/>
        <v>03/04</v>
      </c>
      <c r="N74" s="139">
        <f t="shared" si="50"/>
        <v>0</v>
      </c>
    </row>
    <row r="75" spans="1:18" x14ac:dyDescent="0.2">
      <c r="A75" s="140" t="s">
        <v>43</v>
      </c>
      <c r="B75" s="134"/>
      <c r="C75" s="134"/>
      <c r="D75" s="134"/>
      <c r="E75" s="134"/>
      <c r="F75" s="134"/>
      <c r="G75" s="134"/>
      <c r="H75" s="135"/>
      <c r="I75" s="134"/>
      <c r="J75" s="232"/>
      <c r="K75" s="137">
        <f t="shared" si="51"/>
        <v>0</v>
      </c>
      <c r="L75" s="11"/>
      <c r="M75" s="138" t="str">
        <f t="shared" si="49"/>
        <v>04/05</v>
      </c>
      <c r="N75" s="139">
        <f t="shared" si="50"/>
        <v>0</v>
      </c>
    </row>
    <row r="76" spans="1:18" x14ac:dyDescent="0.2">
      <c r="A76" s="140" t="s">
        <v>44</v>
      </c>
      <c r="B76" s="134"/>
      <c r="C76" s="134"/>
      <c r="D76" s="134"/>
      <c r="E76" s="134"/>
      <c r="F76" s="134"/>
      <c r="G76" s="134"/>
      <c r="H76" s="135"/>
      <c r="I76" s="134"/>
      <c r="J76" s="232"/>
      <c r="K76" s="137">
        <f t="shared" si="51"/>
        <v>0</v>
      </c>
      <c r="L76" s="11"/>
      <c r="M76" s="138" t="str">
        <f t="shared" si="49"/>
        <v>05/06</v>
      </c>
      <c r="N76" s="139">
        <f t="shared" si="50"/>
        <v>0</v>
      </c>
    </row>
    <row r="77" spans="1:18" x14ac:dyDescent="0.2">
      <c r="A77" s="141" t="s">
        <v>46</v>
      </c>
      <c r="B77" s="142"/>
      <c r="C77" s="142"/>
      <c r="D77" s="142"/>
      <c r="E77" s="142"/>
      <c r="F77" s="142"/>
      <c r="G77" s="142"/>
      <c r="H77" s="143"/>
      <c r="I77" s="142"/>
      <c r="J77" s="233"/>
      <c r="K77" s="137">
        <f t="shared" si="51"/>
        <v>0</v>
      </c>
      <c r="L77" s="11"/>
      <c r="M77" s="138" t="str">
        <f t="shared" si="49"/>
        <v>06/07</v>
      </c>
      <c r="N77" s="139">
        <f t="shared" si="50"/>
        <v>0</v>
      </c>
    </row>
    <row r="78" spans="1:18" x14ac:dyDescent="0.2">
      <c r="A78" s="140" t="s">
        <v>45</v>
      </c>
      <c r="B78" s="134"/>
      <c r="C78" s="134"/>
      <c r="D78" s="134"/>
      <c r="E78" s="134"/>
      <c r="F78" s="134"/>
      <c r="G78" s="134"/>
      <c r="H78" s="135"/>
      <c r="I78" s="134"/>
      <c r="J78" s="232"/>
      <c r="K78" s="139">
        <f t="shared" si="51"/>
        <v>0</v>
      </c>
      <c r="L78" s="11"/>
      <c r="M78" s="138" t="str">
        <f t="shared" si="49"/>
        <v>07/08</v>
      </c>
      <c r="N78" s="139">
        <f t="shared" si="50"/>
        <v>0</v>
      </c>
    </row>
    <row r="79" spans="1:18" x14ac:dyDescent="0.2">
      <c r="A79" s="140" t="s">
        <v>47</v>
      </c>
      <c r="B79" s="134"/>
      <c r="C79" s="134"/>
      <c r="D79" s="134"/>
      <c r="E79" s="134"/>
      <c r="F79" s="134"/>
      <c r="G79" s="134"/>
      <c r="H79" s="135"/>
      <c r="I79" s="134"/>
      <c r="J79" s="232"/>
      <c r="K79" s="139">
        <f t="shared" si="51"/>
        <v>0</v>
      </c>
      <c r="L79" s="11"/>
      <c r="M79" s="138" t="str">
        <f t="shared" si="49"/>
        <v>08/09</v>
      </c>
      <c r="N79" s="139">
        <f t="shared" si="50"/>
        <v>0</v>
      </c>
    </row>
    <row r="80" spans="1:18" x14ac:dyDescent="0.2">
      <c r="A80" s="383" t="s">
        <v>49</v>
      </c>
      <c r="B80" s="127"/>
      <c r="C80" s="127"/>
      <c r="D80" s="127"/>
      <c r="E80" s="127"/>
      <c r="F80" s="127"/>
      <c r="G80" s="127"/>
      <c r="H80" s="128"/>
      <c r="I80" s="127"/>
      <c r="J80" s="231"/>
      <c r="K80" s="139">
        <f t="shared" si="51"/>
        <v>0</v>
      </c>
      <c r="L80" s="11"/>
      <c r="M80" s="154" t="str">
        <f t="shared" si="49"/>
        <v>09/10</v>
      </c>
      <c r="N80" s="139">
        <f t="shared" si="50"/>
        <v>0</v>
      </c>
    </row>
    <row r="81" spans="1:14" x14ac:dyDescent="0.2">
      <c r="A81" s="383" t="s">
        <v>53</v>
      </c>
      <c r="B81" s="127"/>
      <c r="C81" s="127"/>
      <c r="D81" s="127"/>
      <c r="E81" s="127"/>
      <c r="F81" s="127"/>
      <c r="G81" s="127"/>
      <c r="H81" s="128"/>
      <c r="I81" s="127"/>
      <c r="J81" s="231"/>
      <c r="K81" s="139">
        <f t="shared" si="51"/>
        <v>0</v>
      </c>
      <c r="L81" s="11"/>
      <c r="M81" s="154" t="str">
        <f t="shared" si="49"/>
        <v>10/11</v>
      </c>
      <c r="N81" s="139">
        <f t="shared" si="50"/>
        <v>0</v>
      </c>
    </row>
    <row r="82" spans="1:14" x14ac:dyDescent="0.2">
      <c r="A82" s="383" t="s">
        <v>58</v>
      </c>
      <c r="B82" s="127"/>
      <c r="C82" s="127"/>
      <c r="D82" s="127"/>
      <c r="E82" s="127"/>
      <c r="F82" s="127"/>
      <c r="G82" s="127"/>
      <c r="H82" s="128"/>
      <c r="I82" s="127"/>
      <c r="J82" s="231"/>
      <c r="K82" s="139">
        <f t="shared" si="51"/>
        <v>0</v>
      </c>
      <c r="L82" s="11"/>
      <c r="M82" s="138" t="str">
        <f t="shared" si="49"/>
        <v>11/12</v>
      </c>
      <c r="N82" s="139">
        <f t="shared" si="50"/>
        <v>0</v>
      </c>
    </row>
    <row r="83" spans="1:14" x14ac:dyDescent="0.2">
      <c r="A83" s="383" t="s">
        <v>79</v>
      </c>
      <c r="B83" s="127"/>
      <c r="C83" s="127"/>
      <c r="D83" s="127"/>
      <c r="E83" s="127"/>
      <c r="F83" s="127"/>
      <c r="G83" s="127"/>
      <c r="H83" s="128"/>
      <c r="I83" s="127"/>
      <c r="J83" s="231"/>
      <c r="K83" s="139">
        <f t="shared" si="51"/>
        <v>0</v>
      </c>
      <c r="L83" s="11"/>
      <c r="M83" s="154" t="str">
        <f t="shared" si="49"/>
        <v>12/13</v>
      </c>
      <c r="N83" s="139">
        <f t="shared" si="50"/>
        <v>0</v>
      </c>
    </row>
    <row r="84" spans="1:14" x14ac:dyDescent="0.2">
      <c r="A84" s="384" t="s">
        <v>83</v>
      </c>
      <c r="B84" s="294"/>
      <c r="C84" s="294"/>
      <c r="D84" s="294"/>
      <c r="E84" s="294"/>
      <c r="F84" s="294"/>
      <c r="G84" s="294"/>
      <c r="H84" s="295"/>
      <c r="I84" s="294"/>
      <c r="J84" s="296"/>
      <c r="K84" s="139">
        <f t="shared" si="51"/>
        <v>0</v>
      </c>
      <c r="L84" s="11"/>
      <c r="M84" s="154" t="str">
        <f t="shared" si="49"/>
        <v>13/14</v>
      </c>
      <c r="N84" s="139">
        <f t="shared" si="50"/>
        <v>0</v>
      </c>
    </row>
    <row r="85" spans="1:14" x14ac:dyDescent="0.2">
      <c r="A85" s="141" t="s">
        <v>86</v>
      </c>
      <c r="B85" s="142"/>
      <c r="C85" s="142"/>
      <c r="D85" s="142"/>
      <c r="E85" s="142"/>
      <c r="F85" s="142"/>
      <c r="G85" s="142"/>
      <c r="H85" s="143"/>
      <c r="I85" s="142"/>
      <c r="J85" s="233"/>
      <c r="K85" s="139">
        <f t="shared" si="51"/>
        <v>0</v>
      </c>
      <c r="L85" s="11"/>
      <c r="M85" s="138" t="str">
        <f t="shared" si="49"/>
        <v>14/15</v>
      </c>
      <c r="N85" s="139">
        <f t="shared" si="50"/>
        <v>0</v>
      </c>
    </row>
    <row r="86" spans="1:14" x14ac:dyDescent="0.2">
      <c r="A86" s="141" t="s">
        <v>88</v>
      </c>
      <c r="B86" s="142"/>
      <c r="C86" s="142"/>
      <c r="D86" s="142"/>
      <c r="E86" s="142"/>
      <c r="F86" s="142"/>
      <c r="G86" s="142"/>
      <c r="H86" s="143"/>
      <c r="I86" s="142"/>
      <c r="J86" s="233"/>
      <c r="K86" s="139">
        <f t="shared" si="51"/>
        <v>0</v>
      </c>
      <c r="L86" s="11"/>
      <c r="M86" s="138" t="str">
        <f t="shared" si="49"/>
        <v>15/16</v>
      </c>
      <c r="N86" s="139">
        <f t="shared" si="50"/>
        <v>0</v>
      </c>
    </row>
    <row r="87" spans="1:14" x14ac:dyDescent="0.2">
      <c r="A87" s="141" t="s">
        <v>98</v>
      </c>
      <c r="B87" s="142"/>
      <c r="C87" s="142"/>
      <c r="D87" s="142">
        <v>2</v>
      </c>
      <c r="E87" s="142"/>
      <c r="F87" s="142"/>
      <c r="G87" s="142">
        <v>2</v>
      </c>
      <c r="H87" s="143">
        <v>4</v>
      </c>
      <c r="I87" s="142">
        <v>7</v>
      </c>
      <c r="J87" s="233"/>
      <c r="K87" s="139">
        <f t="shared" si="51"/>
        <v>15</v>
      </c>
      <c r="L87" s="11"/>
      <c r="M87" s="138" t="str">
        <f t="shared" si="49"/>
        <v>16/17</v>
      </c>
      <c r="N87" s="139">
        <f t="shared" si="50"/>
        <v>15</v>
      </c>
    </row>
    <row r="88" spans="1:14" x14ac:dyDescent="0.2">
      <c r="A88" s="141" t="s">
        <v>102</v>
      </c>
      <c r="B88" s="142"/>
      <c r="C88" s="142"/>
      <c r="D88" s="142"/>
      <c r="E88" s="142"/>
      <c r="F88" s="142"/>
      <c r="G88" s="142"/>
      <c r="H88" s="143">
        <v>1</v>
      </c>
      <c r="I88" s="142">
        <v>3</v>
      </c>
      <c r="J88" s="297"/>
      <c r="K88" s="139">
        <f t="shared" si="51"/>
        <v>4</v>
      </c>
      <c r="L88" s="11"/>
      <c r="M88" s="138" t="str">
        <f t="shared" si="49"/>
        <v>17/18</v>
      </c>
      <c r="N88" s="139">
        <f t="shared" si="50"/>
        <v>4</v>
      </c>
    </row>
    <row r="89" spans="1:14" x14ac:dyDescent="0.2">
      <c r="A89" s="141" t="s">
        <v>104</v>
      </c>
      <c r="B89" s="142"/>
      <c r="C89" s="142"/>
      <c r="D89" s="142"/>
      <c r="E89" s="142"/>
      <c r="F89" s="142"/>
      <c r="G89" s="142">
        <v>2</v>
      </c>
      <c r="H89" s="143"/>
      <c r="I89" s="142"/>
      <c r="J89" s="297"/>
      <c r="K89" s="139">
        <f t="shared" si="51"/>
        <v>2</v>
      </c>
      <c r="L89" s="11"/>
      <c r="M89" s="138" t="str">
        <f t="shared" si="49"/>
        <v>18/19</v>
      </c>
      <c r="N89" s="139">
        <f t="shared" si="50"/>
        <v>2</v>
      </c>
    </row>
    <row r="90" spans="1:14" x14ac:dyDescent="0.2">
      <c r="A90" s="141" t="s">
        <v>106</v>
      </c>
      <c r="B90" s="142"/>
      <c r="C90" s="142"/>
      <c r="D90" s="142"/>
      <c r="E90" s="142"/>
      <c r="F90" s="142"/>
      <c r="G90" s="142"/>
      <c r="H90" s="143"/>
      <c r="I90" s="142"/>
      <c r="J90" s="297"/>
      <c r="K90" s="139">
        <f t="shared" si="51"/>
        <v>0</v>
      </c>
      <c r="L90" s="11"/>
      <c r="M90" s="138" t="str">
        <f t="shared" si="49"/>
        <v>19/20</v>
      </c>
      <c r="N90" s="139">
        <f t="shared" si="50"/>
        <v>0</v>
      </c>
    </row>
    <row r="91" spans="1:14" x14ac:dyDescent="0.2">
      <c r="A91" s="141" t="s">
        <v>113</v>
      </c>
      <c r="B91" s="142"/>
      <c r="C91" s="142"/>
      <c r="D91" s="142"/>
      <c r="E91" s="142"/>
      <c r="F91" s="142"/>
      <c r="G91" s="142"/>
      <c r="H91" s="143"/>
      <c r="I91" s="142"/>
      <c r="J91" s="297"/>
      <c r="K91" s="139">
        <f t="shared" si="51"/>
        <v>0</v>
      </c>
      <c r="L91" s="11"/>
      <c r="M91" s="138" t="str">
        <f t="shared" si="49"/>
        <v>20/21</v>
      </c>
      <c r="N91" s="139">
        <f t="shared" si="50"/>
        <v>0</v>
      </c>
    </row>
    <row r="92" spans="1:14" x14ac:dyDescent="0.2">
      <c r="A92" s="145" t="s">
        <v>114</v>
      </c>
      <c r="B92" s="253">
        <v>3</v>
      </c>
      <c r="C92" s="253"/>
      <c r="D92" s="253"/>
      <c r="E92" s="253"/>
      <c r="F92" s="253"/>
      <c r="G92" s="253"/>
      <c r="H92" s="253"/>
      <c r="I92" s="253"/>
      <c r="J92" s="253"/>
      <c r="K92" s="151">
        <f t="shared" si="51"/>
        <v>3</v>
      </c>
      <c r="L92" s="11"/>
      <c r="M92" s="150" t="str">
        <f t="shared" si="49"/>
        <v>21/22</v>
      </c>
      <c r="N92" s="151">
        <f t="shared" si="50"/>
        <v>3</v>
      </c>
    </row>
    <row r="93" spans="1:1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23.25" thickBot="1" x14ac:dyDescent="0.25">
      <c r="A94" s="120" t="s">
        <v>124</v>
      </c>
      <c r="B94" s="121" t="s">
        <v>25</v>
      </c>
      <c r="C94" s="121" t="s">
        <v>1</v>
      </c>
      <c r="D94" s="121" t="s">
        <v>103</v>
      </c>
      <c r="E94" s="121" t="s">
        <v>29</v>
      </c>
      <c r="F94" s="121" t="s">
        <v>80</v>
      </c>
      <c r="G94" s="121" t="s">
        <v>2</v>
      </c>
      <c r="H94" s="122" t="s">
        <v>0</v>
      </c>
      <c r="I94" s="121" t="s">
        <v>23</v>
      </c>
      <c r="J94" s="230" t="s">
        <v>37</v>
      </c>
      <c r="K94" s="122" t="s">
        <v>3</v>
      </c>
      <c r="L94" s="11"/>
      <c r="M94" s="120" t="str">
        <f t="shared" ref="M94:M115" si="52">A94</f>
        <v>Školení ICM</v>
      </c>
      <c r="N94" s="124" t="str">
        <f t="shared" ref="N94:N115" si="53">K94</f>
        <v>UJEP</v>
      </c>
    </row>
    <row r="95" spans="1:14" ht="12" thickTop="1" x14ac:dyDescent="0.2">
      <c r="A95" s="126" t="s">
        <v>40</v>
      </c>
      <c r="B95" s="127"/>
      <c r="C95" s="127"/>
      <c r="D95" s="127"/>
      <c r="E95" s="127"/>
      <c r="F95" s="127"/>
      <c r="G95" s="127"/>
      <c r="H95" s="128"/>
      <c r="I95" s="127"/>
      <c r="J95" s="231"/>
      <c r="K95" s="130">
        <f t="shared" ref="K95:K115" si="54">SUM(B95:J95)</f>
        <v>0</v>
      </c>
      <c r="L95" s="11"/>
      <c r="M95" s="131" t="str">
        <f t="shared" si="52"/>
        <v>01/02</v>
      </c>
      <c r="N95" s="132">
        <f t="shared" si="53"/>
        <v>0</v>
      </c>
    </row>
    <row r="96" spans="1:14" x14ac:dyDescent="0.2">
      <c r="A96" s="133" t="s">
        <v>41</v>
      </c>
      <c r="B96" s="134"/>
      <c r="C96" s="134"/>
      <c r="D96" s="134"/>
      <c r="E96" s="134"/>
      <c r="F96" s="134"/>
      <c r="G96" s="134"/>
      <c r="H96" s="135"/>
      <c r="I96" s="134"/>
      <c r="J96" s="232"/>
      <c r="K96" s="137">
        <f t="shared" si="54"/>
        <v>0</v>
      </c>
      <c r="L96" s="11"/>
      <c r="M96" s="138" t="str">
        <f t="shared" si="52"/>
        <v>02/03</v>
      </c>
      <c r="N96" s="139">
        <f t="shared" si="53"/>
        <v>0</v>
      </c>
    </row>
    <row r="97" spans="1:14" x14ac:dyDescent="0.2">
      <c r="A97" s="133" t="s">
        <v>42</v>
      </c>
      <c r="B97" s="134"/>
      <c r="C97" s="134"/>
      <c r="D97" s="134"/>
      <c r="E97" s="134"/>
      <c r="F97" s="134"/>
      <c r="G97" s="134"/>
      <c r="H97" s="135"/>
      <c r="I97" s="134"/>
      <c r="J97" s="232"/>
      <c r="K97" s="137">
        <f t="shared" si="54"/>
        <v>0</v>
      </c>
      <c r="L97" s="11"/>
      <c r="M97" s="138" t="str">
        <f t="shared" si="52"/>
        <v>03/04</v>
      </c>
      <c r="N97" s="139">
        <f t="shared" si="53"/>
        <v>0</v>
      </c>
    </row>
    <row r="98" spans="1:14" x14ac:dyDescent="0.2">
      <c r="A98" s="140" t="s">
        <v>43</v>
      </c>
      <c r="B98" s="134"/>
      <c r="C98" s="134"/>
      <c r="D98" s="134"/>
      <c r="E98" s="134"/>
      <c r="F98" s="134"/>
      <c r="G98" s="134"/>
      <c r="H98" s="135"/>
      <c r="I98" s="134"/>
      <c r="J98" s="232"/>
      <c r="K98" s="137">
        <f t="shared" si="54"/>
        <v>0</v>
      </c>
      <c r="L98" s="11"/>
      <c r="M98" s="138" t="str">
        <f t="shared" si="52"/>
        <v>04/05</v>
      </c>
      <c r="N98" s="139">
        <f t="shared" si="53"/>
        <v>0</v>
      </c>
    </row>
    <row r="99" spans="1:14" x14ac:dyDescent="0.2">
      <c r="A99" s="140" t="s">
        <v>44</v>
      </c>
      <c r="B99" s="134"/>
      <c r="C99" s="134"/>
      <c r="D99" s="134"/>
      <c r="E99" s="134"/>
      <c r="F99" s="134"/>
      <c r="G99" s="134"/>
      <c r="H99" s="135"/>
      <c r="I99" s="134"/>
      <c r="J99" s="232"/>
      <c r="K99" s="137">
        <f t="shared" si="54"/>
        <v>0</v>
      </c>
      <c r="L99" s="11"/>
      <c r="M99" s="138" t="str">
        <f t="shared" si="52"/>
        <v>05/06</v>
      </c>
      <c r="N99" s="139">
        <f t="shared" si="53"/>
        <v>0</v>
      </c>
    </row>
    <row r="100" spans="1:14" x14ac:dyDescent="0.2">
      <c r="A100" s="141" t="s">
        <v>46</v>
      </c>
      <c r="B100" s="142"/>
      <c r="C100" s="142"/>
      <c r="D100" s="142"/>
      <c r="E100" s="142"/>
      <c r="F100" s="142"/>
      <c r="G100" s="142"/>
      <c r="H100" s="143"/>
      <c r="I100" s="142"/>
      <c r="J100" s="233"/>
      <c r="K100" s="137">
        <f t="shared" si="54"/>
        <v>0</v>
      </c>
      <c r="L100" s="11"/>
      <c r="M100" s="138" t="str">
        <f t="shared" si="52"/>
        <v>06/07</v>
      </c>
      <c r="N100" s="139">
        <f t="shared" si="53"/>
        <v>0</v>
      </c>
    </row>
    <row r="101" spans="1:14" x14ac:dyDescent="0.2">
      <c r="A101" s="140" t="s">
        <v>45</v>
      </c>
      <c r="B101" s="134"/>
      <c r="C101" s="134"/>
      <c r="D101" s="134"/>
      <c r="E101" s="134"/>
      <c r="F101" s="134"/>
      <c r="G101" s="134"/>
      <c r="H101" s="135"/>
      <c r="I101" s="134"/>
      <c r="J101" s="232"/>
      <c r="K101" s="139">
        <f t="shared" si="54"/>
        <v>0</v>
      </c>
      <c r="L101" s="11"/>
      <c r="M101" s="138" t="str">
        <f t="shared" si="52"/>
        <v>07/08</v>
      </c>
      <c r="N101" s="139">
        <f t="shared" si="53"/>
        <v>0</v>
      </c>
    </row>
    <row r="102" spans="1:14" x14ac:dyDescent="0.2">
      <c r="A102" s="140" t="s">
        <v>47</v>
      </c>
      <c r="B102" s="134"/>
      <c r="C102" s="134"/>
      <c r="D102" s="134"/>
      <c r="E102" s="134"/>
      <c r="F102" s="134"/>
      <c r="G102" s="134"/>
      <c r="H102" s="135"/>
      <c r="I102" s="134"/>
      <c r="J102" s="232"/>
      <c r="K102" s="139">
        <f t="shared" si="54"/>
        <v>0</v>
      </c>
      <c r="L102" s="11"/>
      <c r="M102" s="138" t="str">
        <f t="shared" si="52"/>
        <v>08/09</v>
      </c>
      <c r="N102" s="139">
        <f t="shared" si="53"/>
        <v>0</v>
      </c>
    </row>
    <row r="103" spans="1:14" x14ac:dyDescent="0.2">
      <c r="A103" s="383" t="s">
        <v>49</v>
      </c>
      <c r="B103" s="127"/>
      <c r="C103" s="127"/>
      <c r="D103" s="127"/>
      <c r="E103" s="127"/>
      <c r="F103" s="127"/>
      <c r="G103" s="127"/>
      <c r="H103" s="128"/>
      <c r="I103" s="127"/>
      <c r="J103" s="231"/>
      <c r="K103" s="139">
        <f t="shared" si="54"/>
        <v>0</v>
      </c>
      <c r="L103" s="11"/>
      <c r="M103" s="154" t="str">
        <f t="shared" si="52"/>
        <v>09/10</v>
      </c>
      <c r="N103" s="139">
        <f t="shared" si="53"/>
        <v>0</v>
      </c>
    </row>
    <row r="104" spans="1:14" x14ac:dyDescent="0.2">
      <c r="A104" s="383" t="s">
        <v>53</v>
      </c>
      <c r="B104" s="127"/>
      <c r="C104" s="127"/>
      <c r="D104" s="127"/>
      <c r="E104" s="127"/>
      <c r="F104" s="127"/>
      <c r="G104" s="127"/>
      <c r="H104" s="128"/>
      <c r="I104" s="127"/>
      <c r="J104" s="231"/>
      <c r="K104" s="139">
        <f t="shared" si="54"/>
        <v>0</v>
      </c>
      <c r="L104" s="11"/>
      <c r="M104" s="154" t="str">
        <f t="shared" si="52"/>
        <v>10/11</v>
      </c>
      <c r="N104" s="139">
        <f t="shared" si="53"/>
        <v>0</v>
      </c>
    </row>
    <row r="105" spans="1:14" x14ac:dyDescent="0.2">
      <c r="A105" s="383" t="s">
        <v>58</v>
      </c>
      <c r="B105" s="127"/>
      <c r="C105" s="127"/>
      <c r="D105" s="127"/>
      <c r="E105" s="127"/>
      <c r="F105" s="127"/>
      <c r="G105" s="127"/>
      <c r="H105" s="128"/>
      <c r="I105" s="127"/>
      <c r="J105" s="231"/>
      <c r="K105" s="139">
        <f t="shared" si="54"/>
        <v>0</v>
      </c>
      <c r="L105" s="11"/>
      <c r="M105" s="138" t="str">
        <f t="shared" si="52"/>
        <v>11/12</v>
      </c>
      <c r="N105" s="139">
        <f t="shared" si="53"/>
        <v>0</v>
      </c>
    </row>
    <row r="106" spans="1:14" x14ac:dyDescent="0.2">
      <c r="A106" s="383" t="s">
        <v>79</v>
      </c>
      <c r="B106" s="127"/>
      <c r="C106" s="127"/>
      <c r="D106" s="127"/>
      <c r="E106" s="127"/>
      <c r="F106" s="127"/>
      <c r="G106" s="127"/>
      <c r="H106" s="128"/>
      <c r="I106" s="127"/>
      <c r="J106" s="231"/>
      <c r="K106" s="139">
        <f t="shared" si="54"/>
        <v>0</v>
      </c>
      <c r="L106" s="11"/>
      <c r="M106" s="154" t="str">
        <f t="shared" si="52"/>
        <v>12/13</v>
      </c>
      <c r="N106" s="139">
        <f t="shared" si="53"/>
        <v>0</v>
      </c>
    </row>
    <row r="107" spans="1:14" x14ac:dyDescent="0.2">
      <c r="A107" s="384" t="s">
        <v>83</v>
      </c>
      <c r="B107" s="294"/>
      <c r="C107" s="294"/>
      <c r="D107" s="294"/>
      <c r="E107" s="294"/>
      <c r="F107" s="294"/>
      <c r="G107" s="294"/>
      <c r="H107" s="295"/>
      <c r="I107" s="294"/>
      <c r="J107" s="296"/>
      <c r="K107" s="139">
        <f t="shared" si="54"/>
        <v>0</v>
      </c>
      <c r="L107" s="11"/>
      <c r="M107" s="154" t="str">
        <f t="shared" si="52"/>
        <v>13/14</v>
      </c>
      <c r="N107" s="139">
        <f t="shared" si="53"/>
        <v>0</v>
      </c>
    </row>
    <row r="108" spans="1:14" x14ac:dyDescent="0.2">
      <c r="A108" s="141" t="s">
        <v>86</v>
      </c>
      <c r="B108" s="142"/>
      <c r="C108" s="142"/>
      <c r="D108" s="142"/>
      <c r="E108" s="142"/>
      <c r="F108" s="142"/>
      <c r="G108" s="142"/>
      <c r="H108" s="143"/>
      <c r="I108" s="142"/>
      <c r="J108" s="233"/>
      <c r="K108" s="139">
        <f t="shared" si="54"/>
        <v>0</v>
      </c>
      <c r="L108" s="11"/>
      <c r="M108" s="138" t="str">
        <f t="shared" si="52"/>
        <v>14/15</v>
      </c>
      <c r="N108" s="139">
        <f t="shared" si="53"/>
        <v>0</v>
      </c>
    </row>
    <row r="109" spans="1:14" x14ac:dyDescent="0.2">
      <c r="A109" s="141" t="s">
        <v>88</v>
      </c>
      <c r="B109" s="142"/>
      <c r="C109" s="142"/>
      <c r="D109" s="142"/>
      <c r="E109" s="142"/>
      <c r="F109" s="142"/>
      <c r="G109" s="142"/>
      <c r="H109" s="143"/>
      <c r="I109" s="142"/>
      <c r="J109" s="233">
        <v>2</v>
      </c>
      <c r="K109" s="139">
        <f t="shared" si="54"/>
        <v>2</v>
      </c>
      <c r="L109" s="11"/>
      <c r="M109" s="138" t="str">
        <f t="shared" si="52"/>
        <v>15/16</v>
      </c>
      <c r="N109" s="139">
        <f t="shared" si="53"/>
        <v>2</v>
      </c>
    </row>
    <row r="110" spans="1:14" x14ac:dyDescent="0.2">
      <c r="A110" s="141" t="s">
        <v>98</v>
      </c>
      <c r="B110" s="142"/>
      <c r="C110" s="142"/>
      <c r="D110" s="142"/>
      <c r="E110" s="142"/>
      <c r="F110" s="142"/>
      <c r="G110" s="142"/>
      <c r="H110" s="143"/>
      <c r="I110" s="142">
        <v>6</v>
      </c>
      <c r="J110" s="233"/>
      <c r="K110" s="139">
        <f t="shared" si="54"/>
        <v>6</v>
      </c>
      <c r="L110" s="11"/>
      <c r="M110" s="138" t="str">
        <f t="shared" si="52"/>
        <v>16/17</v>
      </c>
      <c r="N110" s="139">
        <f t="shared" si="53"/>
        <v>6</v>
      </c>
    </row>
    <row r="111" spans="1:14" x14ac:dyDescent="0.2">
      <c r="A111" s="141" t="s">
        <v>102</v>
      </c>
      <c r="B111" s="142"/>
      <c r="C111" s="142"/>
      <c r="D111" s="142"/>
      <c r="E111" s="142"/>
      <c r="F111" s="142"/>
      <c r="G111" s="142"/>
      <c r="H111" s="143"/>
      <c r="I111" s="142"/>
      <c r="J111" s="297"/>
      <c r="K111" s="139">
        <f t="shared" si="54"/>
        <v>0</v>
      </c>
      <c r="L111" s="11"/>
      <c r="M111" s="138" t="str">
        <f t="shared" si="52"/>
        <v>17/18</v>
      </c>
      <c r="N111" s="139">
        <f t="shared" si="53"/>
        <v>0</v>
      </c>
    </row>
    <row r="112" spans="1:14" x14ac:dyDescent="0.2">
      <c r="A112" s="141" t="s">
        <v>104</v>
      </c>
      <c r="B112" s="142"/>
      <c r="C112" s="142"/>
      <c r="D112" s="142"/>
      <c r="E112" s="142"/>
      <c r="F112" s="142"/>
      <c r="G112" s="142"/>
      <c r="H112" s="143"/>
      <c r="I112" s="142"/>
      <c r="J112" s="297"/>
      <c r="K112" s="139">
        <f t="shared" si="54"/>
        <v>0</v>
      </c>
      <c r="L112" s="11"/>
      <c r="M112" s="138" t="str">
        <f t="shared" si="52"/>
        <v>18/19</v>
      </c>
      <c r="N112" s="139">
        <f t="shared" si="53"/>
        <v>0</v>
      </c>
    </row>
    <row r="113" spans="1:14" x14ac:dyDescent="0.2">
      <c r="A113" s="141" t="s">
        <v>106</v>
      </c>
      <c r="B113" s="142"/>
      <c r="C113" s="142"/>
      <c r="D113" s="142"/>
      <c r="E113" s="142"/>
      <c r="F113" s="142"/>
      <c r="G113" s="142"/>
      <c r="H113" s="143"/>
      <c r="I113" s="142"/>
      <c r="J113" s="297"/>
      <c r="K113" s="139">
        <f t="shared" si="54"/>
        <v>0</v>
      </c>
      <c r="L113" s="11"/>
      <c r="M113" s="138" t="str">
        <f t="shared" si="52"/>
        <v>19/20</v>
      </c>
      <c r="N113" s="139">
        <f t="shared" si="53"/>
        <v>0</v>
      </c>
    </row>
    <row r="114" spans="1:14" x14ac:dyDescent="0.2">
      <c r="A114" s="141" t="s">
        <v>113</v>
      </c>
      <c r="B114" s="142"/>
      <c r="C114" s="142"/>
      <c r="D114" s="142"/>
      <c r="E114" s="142"/>
      <c r="F114" s="142"/>
      <c r="G114" s="142"/>
      <c r="H114" s="143"/>
      <c r="I114" s="142"/>
      <c r="J114" s="297"/>
      <c r="K114" s="139">
        <f t="shared" si="54"/>
        <v>0</v>
      </c>
      <c r="L114" s="11"/>
      <c r="M114" s="138" t="str">
        <f t="shared" si="52"/>
        <v>20/21</v>
      </c>
      <c r="N114" s="139">
        <f t="shared" si="53"/>
        <v>0</v>
      </c>
    </row>
    <row r="115" spans="1:14" x14ac:dyDescent="0.2">
      <c r="A115" s="145" t="s">
        <v>114</v>
      </c>
      <c r="B115" s="253">
        <v>1</v>
      </c>
      <c r="C115" s="253"/>
      <c r="D115" s="253"/>
      <c r="E115" s="253"/>
      <c r="F115" s="253"/>
      <c r="G115" s="253"/>
      <c r="H115" s="253"/>
      <c r="I115" s="253"/>
      <c r="J115" s="253">
        <v>3</v>
      </c>
      <c r="K115" s="151">
        <f t="shared" si="54"/>
        <v>4</v>
      </c>
      <c r="L115" s="11"/>
      <c r="M115" s="150" t="str">
        <f t="shared" si="52"/>
        <v>21/22</v>
      </c>
      <c r="N115" s="151">
        <f t="shared" si="53"/>
        <v>4</v>
      </c>
    </row>
    <row r="116" spans="1:14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ht="23.25" thickBot="1" x14ac:dyDescent="0.25">
      <c r="A117" s="120" t="s">
        <v>121</v>
      </c>
      <c r="B117" s="121" t="s">
        <v>25</v>
      </c>
      <c r="C117" s="121" t="s">
        <v>1</v>
      </c>
      <c r="D117" s="121" t="s">
        <v>103</v>
      </c>
      <c r="E117" s="121" t="s">
        <v>29</v>
      </c>
      <c r="F117" s="121" t="s">
        <v>80</v>
      </c>
      <c r="G117" s="121" t="s">
        <v>2</v>
      </c>
      <c r="H117" s="122" t="s">
        <v>0</v>
      </c>
      <c r="I117" s="121" t="s">
        <v>23</v>
      </c>
      <c r="J117" s="230" t="s">
        <v>37</v>
      </c>
      <c r="K117" s="122" t="s">
        <v>3</v>
      </c>
      <c r="L117" s="11"/>
      <c r="M117" s="120" t="str">
        <f t="shared" ref="M117:M138" si="55">A117</f>
        <v>Celkem ICM</v>
      </c>
      <c r="N117" s="124" t="str">
        <f t="shared" ref="N117:N138" si="56">K117</f>
        <v>UJEP</v>
      </c>
    </row>
    <row r="118" spans="1:14" ht="12" thickTop="1" x14ac:dyDescent="0.2">
      <c r="A118" s="126" t="s">
        <v>40</v>
      </c>
      <c r="B118" s="127">
        <f t="shared" ref="B118:J118" si="57">B72+B95</f>
        <v>0</v>
      </c>
      <c r="C118" s="127">
        <f t="shared" si="57"/>
        <v>0</v>
      </c>
      <c r="D118" s="127">
        <f t="shared" si="57"/>
        <v>0</v>
      </c>
      <c r="E118" s="127">
        <f t="shared" si="57"/>
        <v>0</v>
      </c>
      <c r="F118" s="127">
        <f t="shared" si="57"/>
        <v>0</v>
      </c>
      <c r="G118" s="127">
        <f t="shared" si="57"/>
        <v>0</v>
      </c>
      <c r="H118" s="128">
        <f t="shared" si="57"/>
        <v>0</v>
      </c>
      <c r="I118" s="127">
        <f t="shared" si="57"/>
        <v>0</v>
      </c>
      <c r="J118" s="231">
        <f t="shared" si="57"/>
        <v>0</v>
      </c>
      <c r="K118" s="130">
        <f t="shared" ref="K118:K138" si="58">SUM(B118:J118)</f>
        <v>0</v>
      </c>
      <c r="L118" s="11"/>
      <c r="M118" s="131" t="str">
        <f t="shared" si="55"/>
        <v>01/02</v>
      </c>
      <c r="N118" s="132">
        <f t="shared" si="56"/>
        <v>0</v>
      </c>
    </row>
    <row r="119" spans="1:14" x14ac:dyDescent="0.2">
      <c r="A119" s="133" t="s">
        <v>41</v>
      </c>
      <c r="B119" s="134">
        <f t="shared" ref="B119:J119" si="59">B73+B96</f>
        <v>0</v>
      </c>
      <c r="C119" s="134">
        <f t="shared" si="59"/>
        <v>0</v>
      </c>
      <c r="D119" s="134">
        <f t="shared" si="59"/>
        <v>0</v>
      </c>
      <c r="E119" s="134">
        <f t="shared" si="59"/>
        <v>0</v>
      </c>
      <c r="F119" s="134">
        <f t="shared" si="59"/>
        <v>0</v>
      </c>
      <c r="G119" s="134">
        <f t="shared" si="59"/>
        <v>0</v>
      </c>
      <c r="H119" s="135">
        <f t="shared" si="59"/>
        <v>0</v>
      </c>
      <c r="I119" s="134">
        <f t="shared" si="59"/>
        <v>0</v>
      </c>
      <c r="J119" s="232">
        <f t="shared" si="59"/>
        <v>0</v>
      </c>
      <c r="K119" s="137">
        <f t="shared" si="58"/>
        <v>0</v>
      </c>
      <c r="L119" s="11"/>
      <c r="M119" s="138" t="str">
        <f t="shared" si="55"/>
        <v>02/03</v>
      </c>
      <c r="N119" s="139">
        <f t="shared" si="56"/>
        <v>0</v>
      </c>
    </row>
    <row r="120" spans="1:14" x14ac:dyDescent="0.2">
      <c r="A120" s="133" t="s">
        <v>42</v>
      </c>
      <c r="B120" s="134">
        <f t="shared" ref="B120:J120" si="60">B74+B97</f>
        <v>0</v>
      </c>
      <c r="C120" s="134">
        <f t="shared" si="60"/>
        <v>0</v>
      </c>
      <c r="D120" s="134">
        <f t="shared" si="60"/>
        <v>0</v>
      </c>
      <c r="E120" s="134">
        <f t="shared" si="60"/>
        <v>0</v>
      </c>
      <c r="F120" s="134">
        <f t="shared" si="60"/>
        <v>0</v>
      </c>
      <c r="G120" s="134">
        <f t="shared" si="60"/>
        <v>0</v>
      </c>
      <c r="H120" s="135">
        <f t="shared" si="60"/>
        <v>0</v>
      </c>
      <c r="I120" s="134">
        <f t="shared" si="60"/>
        <v>0</v>
      </c>
      <c r="J120" s="232">
        <f t="shared" si="60"/>
        <v>0</v>
      </c>
      <c r="K120" s="137">
        <f t="shared" si="58"/>
        <v>0</v>
      </c>
      <c r="L120" s="11"/>
      <c r="M120" s="138" t="str">
        <f t="shared" si="55"/>
        <v>03/04</v>
      </c>
      <c r="N120" s="139">
        <f t="shared" si="56"/>
        <v>0</v>
      </c>
    </row>
    <row r="121" spans="1:14" x14ac:dyDescent="0.2">
      <c r="A121" s="140" t="s">
        <v>43</v>
      </c>
      <c r="B121" s="134">
        <f t="shared" ref="B121:J121" si="61">B75+B98</f>
        <v>0</v>
      </c>
      <c r="C121" s="134">
        <f t="shared" si="61"/>
        <v>0</v>
      </c>
      <c r="D121" s="134">
        <f t="shared" si="61"/>
        <v>0</v>
      </c>
      <c r="E121" s="134">
        <f t="shared" si="61"/>
        <v>0</v>
      </c>
      <c r="F121" s="134">
        <f t="shared" si="61"/>
        <v>0</v>
      </c>
      <c r="G121" s="134">
        <f t="shared" si="61"/>
        <v>0</v>
      </c>
      <c r="H121" s="135">
        <f t="shared" si="61"/>
        <v>0</v>
      </c>
      <c r="I121" s="134">
        <f t="shared" si="61"/>
        <v>0</v>
      </c>
      <c r="J121" s="232">
        <f t="shared" si="61"/>
        <v>0</v>
      </c>
      <c r="K121" s="137">
        <f t="shared" si="58"/>
        <v>0</v>
      </c>
      <c r="L121" s="11"/>
      <c r="M121" s="138" t="str">
        <f t="shared" si="55"/>
        <v>04/05</v>
      </c>
      <c r="N121" s="139">
        <f t="shared" si="56"/>
        <v>0</v>
      </c>
    </row>
    <row r="122" spans="1:14" x14ac:dyDescent="0.2">
      <c r="A122" s="140" t="s">
        <v>44</v>
      </c>
      <c r="B122" s="134">
        <f t="shared" ref="B122:J122" si="62">B76+B99</f>
        <v>0</v>
      </c>
      <c r="C122" s="134">
        <f t="shared" si="62"/>
        <v>0</v>
      </c>
      <c r="D122" s="134">
        <f t="shared" si="62"/>
        <v>0</v>
      </c>
      <c r="E122" s="134">
        <f t="shared" si="62"/>
        <v>0</v>
      </c>
      <c r="F122" s="134">
        <f t="shared" si="62"/>
        <v>0</v>
      </c>
      <c r="G122" s="134">
        <f t="shared" si="62"/>
        <v>0</v>
      </c>
      <c r="H122" s="135">
        <f t="shared" si="62"/>
        <v>0</v>
      </c>
      <c r="I122" s="134">
        <f t="shared" si="62"/>
        <v>0</v>
      </c>
      <c r="J122" s="232">
        <f t="shared" si="62"/>
        <v>0</v>
      </c>
      <c r="K122" s="137">
        <f t="shared" si="58"/>
        <v>0</v>
      </c>
      <c r="L122" s="11"/>
      <c r="M122" s="138" t="str">
        <f t="shared" si="55"/>
        <v>05/06</v>
      </c>
      <c r="N122" s="139">
        <f t="shared" si="56"/>
        <v>0</v>
      </c>
    </row>
    <row r="123" spans="1:14" x14ac:dyDescent="0.2">
      <c r="A123" s="141" t="s">
        <v>46</v>
      </c>
      <c r="B123" s="142">
        <f t="shared" ref="B123:J123" si="63">B77+B100</f>
        <v>0</v>
      </c>
      <c r="C123" s="142">
        <f t="shared" si="63"/>
        <v>0</v>
      </c>
      <c r="D123" s="142">
        <f t="shared" si="63"/>
        <v>0</v>
      </c>
      <c r="E123" s="142">
        <f t="shared" si="63"/>
        <v>0</v>
      </c>
      <c r="F123" s="142">
        <f t="shared" si="63"/>
        <v>0</v>
      </c>
      <c r="G123" s="142">
        <f t="shared" si="63"/>
        <v>0</v>
      </c>
      <c r="H123" s="143">
        <f t="shared" si="63"/>
        <v>0</v>
      </c>
      <c r="I123" s="142">
        <f t="shared" si="63"/>
        <v>0</v>
      </c>
      <c r="J123" s="233">
        <f t="shared" si="63"/>
        <v>0</v>
      </c>
      <c r="K123" s="137">
        <f t="shared" si="58"/>
        <v>0</v>
      </c>
      <c r="L123" s="11"/>
      <c r="M123" s="138" t="str">
        <f t="shared" si="55"/>
        <v>06/07</v>
      </c>
      <c r="N123" s="139">
        <f t="shared" si="56"/>
        <v>0</v>
      </c>
    </row>
    <row r="124" spans="1:14" x14ac:dyDescent="0.2">
      <c r="A124" s="140" t="s">
        <v>45</v>
      </c>
      <c r="B124" s="142">
        <f t="shared" ref="B124:J124" si="64">B78+B101</f>
        <v>0</v>
      </c>
      <c r="C124" s="142">
        <f t="shared" si="64"/>
        <v>0</v>
      </c>
      <c r="D124" s="142">
        <f t="shared" si="64"/>
        <v>0</v>
      </c>
      <c r="E124" s="142">
        <f t="shared" si="64"/>
        <v>0</v>
      </c>
      <c r="F124" s="142">
        <f t="shared" si="64"/>
        <v>0</v>
      </c>
      <c r="G124" s="142">
        <f t="shared" si="64"/>
        <v>0</v>
      </c>
      <c r="H124" s="143">
        <f t="shared" si="64"/>
        <v>0</v>
      </c>
      <c r="I124" s="142">
        <f t="shared" si="64"/>
        <v>0</v>
      </c>
      <c r="J124" s="233">
        <f t="shared" si="64"/>
        <v>0</v>
      </c>
      <c r="K124" s="139">
        <f t="shared" si="58"/>
        <v>0</v>
      </c>
      <c r="L124" s="11"/>
      <c r="M124" s="138" t="str">
        <f t="shared" si="55"/>
        <v>07/08</v>
      </c>
      <c r="N124" s="139">
        <f t="shared" si="56"/>
        <v>0</v>
      </c>
    </row>
    <row r="125" spans="1:14" x14ac:dyDescent="0.2">
      <c r="A125" s="140" t="s">
        <v>47</v>
      </c>
      <c r="B125" s="142">
        <f t="shared" ref="B125:J125" si="65">B79+B102</f>
        <v>0</v>
      </c>
      <c r="C125" s="142">
        <f t="shared" si="65"/>
        <v>0</v>
      </c>
      <c r="D125" s="142">
        <f t="shared" si="65"/>
        <v>0</v>
      </c>
      <c r="E125" s="142">
        <f t="shared" si="65"/>
        <v>0</v>
      </c>
      <c r="F125" s="142">
        <f t="shared" si="65"/>
        <v>0</v>
      </c>
      <c r="G125" s="142">
        <f t="shared" si="65"/>
        <v>0</v>
      </c>
      <c r="H125" s="143">
        <f t="shared" si="65"/>
        <v>0</v>
      </c>
      <c r="I125" s="142">
        <f t="shared" si="65"/>
        <v>0</v>
      </c>
      <c r="J125" s="233">
        <f t="shared" si="65"/>
        <v>0</v>
      </c>
      <c r="K125" s="139">
        <f t="shared" si="58"/>
        <v>0</v>
      </c>
      <c r="L125" s="11"/>
      <c r="M125" s="138" t="str">
        <f t="shared" si="55"/>
        <v>08/09</v>
      </c>
      <c r="N125" s="139">
        <f t="shared" si="56"/>
        <v>0</v>
      </c>
    </row>
    <row r="126" spans="1:14" x14ac:dyDescent="0.2">
      <c r="A126" s="383" t="s">
        <v>49</v>
      </c>
      <c r="B126" s="142">
        <f t="shared" ref="B126:J126" si="66">B80+B103</f>
        <v>0</v>
      </c>
      <c r="C126" s="142">
        <f t="shared" si="66"/>
        <v>0</v>
      </c>
      <c r="D126" s="142">
        <f t="shared" si="66"/>
        <v>0</v>
      </c>
      <c r="E126" s="142">
        <f t="shared" si="66"/>
        <v>0</v>
      </c>
      <c r="F126" s="142">
        <f t="shared" si="66"/>
        <v>0</v>
      </c>
      <c r="G126" s="142">
        <f t="shared" si="66"/>
        <v>0</v>
      </c>
      <c r="H126" s="143">
        <f t="shared" si="66"/>
        <v>0</v>
      </c>
      <c r="I126" s="142">
        <f t="shared" si="66"/>
        <v>0</v>
      </c>
      <c r="J126" s="233">
        <f t="shared" si="66"/>
        <v>0</v>
      </c>
      <c r="K126" s="139">
        <f t="shared" si="58"/>
        <v>0</v>
      </c>
      <c r="L126" s="11"/>
      <c r="M126" s="154" t="str">
        <f t="shared" si="55"/>
        <v>09/10</v>
      </c>
      <c r="N126" s="139">
        <f t="shared" si="56"/>
        <v>0</v>
      </c>
    </row>
    <row r="127" spans="1:14" x14ac:dyDescent="0.2">
      <c r="A127" s="383" t="s">
        <v>53</v>
      </c>
      <c r="B127" s="142">
        <f t="shared" ref="B127:J127" si="67">B81+B104</f>
        <v>0</v>
      </c>
      <c r="C127" s="142">
        <f t="shared" si="67"/>
        <v>0</v>
      </c>
      <c r="D127" s="142">
        <f t="shared" si="67"/>
        <v>0</v>
      </c>
      <c r="E127" s="142">
        <f t="shared" si="67"/>
        <v>0</v>
      </c>
      <c r="F127" s="142">
        <f t="shared" si="67"/>
        <v>0</v>
      </c>
      <c r="G127" s="142">
        <f t="shared" si="67"/>
        <v>0</v>
      </c>
      <c r="H127" s="143">
        <f t="shared" si="67"/>
        <v>0</v>
      </c>
      <c r="I127" s="142">
        <f t="shared" si="67"/>
        <v>0</v>
      </c>
      <c r="J127" s="233">
        <f t="shared" si="67"/>
        <v>0</v>
      </c>
      <c r="K127" s="139">
        <f t="shared" si="58"/>
        <v>0</v>
      </c>
      <c r="L127" s="11"/>
      <c r="M127" s="154" t="str">
        <f t="shared" si="55"/>
        <v>10/11</v>
      </c>
      <c r="N127" s="139">
        <f t="shared" si="56"/>
        <v>0</v>
      </c>
    </row>
    <row r="128" spans="1:14" x14ac:dyDescent="0.2">
      <c r="A128" s="383" t="s">
        <v>58</v>
      </c>
      <c r="B128" s="142">
        <f t="shared" ref="B128:J128" si="68">B82+B105</f>
        <v>0</v>
      </c>
      <c r="C128" s="142">
        <f t="shared" si="68"/>
        <v>0</v>
      </c>
      <c r="D128" s="142">
        <f t="shared" si="68"/>
        <v>0</v>
      </c>
      <c r="E128" s="142">
        <f t="shared" si="68"/>
        <v>0</v>
      </c>
      <c r="F128" s="142">
        <f t="shared" si="68"/>
        <v>0</v>
      </c>
      <c r="G128" s="142">
        <f t="shared" si="68"/>
        <v>0</v>
      </c>
      <c r="H128" s="143">
        <f t="shared" si="68"/>
        <v>0</v>
      </c>
      <c r="I128" s="142">
        <f t="shared" si="68"/>
        <v>0</v>
      </c>
      <c r="J128" s="233">
        <f t="shared" si="68"/>
        <v>0</v>
      </c>
      <c r="K128" s="139">
        <f t="shared" si="58"/>
        <v>0</v>
      </c>
      <c r="L128" s="11"/>
      <c r="M128" s="138" t="str">
        <f t="shared" si="55"/>
        <v>11/12</v>
      </c>
      <c r="N128" s="139">
        <f t="shared" si="56"/>
        <v>0</v>
      </c>
    </row>
    <row r="129" spans="1:14" x14ac:dyDescent="0.2">
      <c r="A129" s="383" t="s">
        <v>79</v>
      </c>
      <c r="B129" s="142">
        <f t="shared" ref="B129:J129" si="69">B83+B106</f>
        <v>0</v>
      </c>
      <c r="C129" s="142">
        <f t="shared" si="69"/>
        <v>0</v>
      </c>
      <c r="D129" s="142">
        <f t="shared" si="69"/>
        <v>0</v>
      </c>
      <c r="E129" s="142">
        <f t="shared" si="69"/>
        <v>0</v>
      </c>
      <c r="F129" s="142">
        <f t="shared" si="69"/>
        <v>0</v>
      </c>
      <c r="G129" s="142">
        <f t="shared" si="69"/>
        <v>0</v>
      </c>
      <c r="H129" s="143">
        <f t="shared" si="69"/>
        <v>0</v>
      </c>
      <c r="I129" s="142">
        <f t="shared" si="69"/>
        <v>0</v>
      </c>
      <c r="J129" s="233">
        <f t="shared" si="69"/>
        <v>0</v>
      </c>
      <c r="K129" s="139">
        <f t="shared" si="58"/>
        <v>0</v>
      </c>
      <c r="L129" s="11"/>
      <c r="M129" s="154" t="str">
        <f t="shared" si="55"/>
        <v>12/13</v>
      </c>
      <c r="N129" s="139">
        <f t="shared" si="56"/>
        <v>0</v>
      </c>
    </row>
    <row r="130" spans="1:14" x14ac:dyDescent="0.2">
      <c r="A130" s="384" t="s">
        <v>83</v>
      </c>
      <c r="B130" s="142">
        <f t="shared" ref="B130:J130" si="70">B84+B107</f>
        <v>0</v>
      </c>
      <c r="C130" s="142">
        <f t="shared" si="70"/>
        <v>0</v>
      </c>
      <c r="D130" s="142">
        <f t="shared" si="70"/>
        <v>0</v>
      </c>
      <c r="E130" s="142">
        <f t="shared" si="70"/>
        <v>0</v>
      </c>
      <c r="F130" s="142">
        <f t="shared" si="70"/>
        <v>0</v>
      </c>
      <c r="G130" s="142">
        <f t="shared" si="70"/>
        <v>0</v>
      </c>
      <c r="H130" s="143">
        <f t="shared" si="70"/>
        <v>0</v>
      </c>
      <c r="I130" s="142">
        <f t="shared" si="70"/>
        <v>0</v>
      </c>
      <c r="J130" s="233">
        <f t="shared" si="70"/>
        <v>0</v>
      </c>
      <c r="K130" s="139">
        <f t="shared" si="58"/>
        <v>0</v>
      </c>
      <c r="L130" s="11"/>
      <c r="M130" s="154" t="str">
        <f t="shared" si="55"/>
        <v>13/14</v>
      </c>
      <c r="N130" s="139">
        <f t="shared" si="56"/>
        <v>0</v>
      </c>
    </row>
    <row r="131" spans="1:14" x14ac:dyDescent="0.2">
      <c r="A131" s="141" t="s">
        <v>86</v>
      </c>
      <c r="B131" s="225">
        <f t="shared" ref="B131:J131" si="71">B85+B108</f>
        <v>0</v>
      </c>
      <c r="C131" s="142">
        <f t="shared" si="71"/>
        <v>0</v>
      </c>
      <c r="D131" s="142">
        <f t="shared" si="71"/>
        <v>0</v>
      </c>
      <c r="E131" s="142">
        <f t="shared" si="71"/>
        <v>0</v>
      </c>
      <c r="F131" s="142">
        <f t="shared" si="71"/>
        <v>0</v>
      </c>
      <c r="G131" s="142">
        <f t="shared" si="71"/>
        <v>0</v>
      </c>
      <c r="H131" s="143">
        <f t="shared" si="71"/>
        <v>0</v>
      </c>
      <c r="I131" s="142">
        <f t="shared" si="71"/>
        <v>0</v>
      </c>
      <c r="J131" s="233">
        <f t="shared" si="71"/>
        <v>0</v>
      </c>
      <c r="K131" s="139">
        <f t="shared" si="58"/>
        <v>0</v>
      </c>
      <c r="L131" s="11"/>
      <c r="M131" s="138" t="str">
        <f t="shared" si="55"/>
        <v>14/15</v>
      </c>
      <c r="N131" s="139">
        <f t="shared" si="56"/>
        <v>0</v>
      </c>
    </row>
    <row r="132" spans="1:14" x14ac:dyDescent="0.2">
      <c r="A132" s="141" t="s">
        <v>88</v>
      </c>
      <c r="B132" s="225">
        <f t="shared" ref="B132:J132" si="72">B86+B109</f>
        <v>0</v>
      </c>
      <c r="C132" s="142">
        <f t="shared" si="72"/>
        <v>0</v>
      </c>
      <c r="D132" s="142">
        <f t="shared" si="72"/>
        <v>0</v>
      </c>
      <c r="E132" s="142">
        <f t="shared" si="72"/>
        <v>0</v>
      </c>
      <c r="F132" s="142">
        <f t="shared" si="72"/>
        <v>0</v>
      </c>
      <c r="G132" s="142">
        <f t="shared" si="72"/>
        <v>0</v>
      </c>
      <c r="H132" s="143">
        <f t="shared" si="72"/>
        <v>0</v>
      </c>
      <c r="I132" s="142">
        <f t="shared" si="72"/>
        <v>0</v>
      </c>
      <c r="J132" s="233">
        <f t="shared" si="72"/>
        <v>2</v>
      </c>
      <c r="K132" s="139">
        <f t="shared" si="58"/>
        <v>2</v>
      </c>
      <c r="L132" s="11"/>
      <c r="M132" s="138" t="str">
        <f t="shared" si="55"/>
        <v>15/16</v>
      </c>
      <c r="N132" s="139">
        <f t="shared" si="56"/>
        <v>2</v>
      </c>
    </row>
    <row r="133" spans="1:14" x14ac:dyDescent="0.2">
      <c r="A133" s="141" t="s">
        <v>98</v>
      </c>
      <c r="B133" s="225">
        <f t="shared" ref="B133:J133" si="73">B87+B110</f>
        <v>0</v>
      </c>
      <c r="C133" s="142">
        <f t="shared" si="73"/>
        <v>0</v>
      </c>
      <c r="D133" s="142">
        <f t="shared" si="73"/>
        <v>2</v>
      </c>
      <c r="E133" s="142">
        <f t="shared" si="73"/>
        <v>0</v>
      </c>
      <c r="F133" s="142">
        <f t="shared" si="73"/>
        <v>0</v>
      </c>
      <c r="G133" s="142">
        <f t="shared" si="73"/>
        <v>2</v>
      </c>
      <c r="H133" s="143">
        <f t="shared" si="73"/>
        <v>4</v>
      </c>
      <c r="I133" s="142">
        <f t="shared" si="73"/>
        <v>13</v>
      </c>
      <c r="J133" s="233">
        <f t="shared" si="73"/>
        <v>0</v>
      </c>
      <c r="K133" s="139">
        <f t="shared" si="58"/>
        <v>21</v>
      </c>
      <c r="L133" s="11"/>
      <c r="M133" s="138" t="str">
        <f t="shared" si="55"/>
        <v>16/17</v>
      </c>
      <c r="N133" s="139">
        <f t="shared" si="56"/>
        <v>21</v>
      </c>
    </row>
    <row r="134" spans="1:14" x14ac:dyDescent="0.2">
      <c r="A134" s="141" t="s">
        <v>102</v>
      </c>
      <c r="B134" s="225">
        <f t="shared" ref="B134:J134" si="74">B88+B111</f>
        <v>0</v>
      </c>
      <c r="C134" s="142">
        <f t="shared" si="74"/>
        <v>0</v>
      </c>
      <c r="D134" s="142">
        <f t="shared" si="74"/>
        <v>0</v>
      </c>
      <c r="E134" s="142">
        <f t="shared" si="74"/>
        <v>0</v>
      </c>
      <c r="F134" s="142">
        <f t="shared" si="74"/>
        <v>0</v>
      </c>
      <c r="G134" s="142">
        <f t="shared" si="74"/>
        <v>0</v>
      </c>
      <c r="H134" s="143">
        <f t="shared" si="74"/>
        <v>1</v>
      </c>
      <c r="I134" s="142">
        <f t="shared" si="74"/>
        <v>3</v>
      </c>
      <c r="J134" s="233">
        <f t="shared" si="74"/>
        <v>0</v>
      </c>
      <c r="K134" s="139">
        <f t="shared" si="58"/>
        <v>4</v>
      </c>
      <c r="L134" s="11"/>
      <c r="M134" s="138" t="str">
        <f t="shared" si="55"/>
        <v>17/18</v>
      </c>
      <c r="N134" s="139">
        <f t="shared" si="56"/>
        <v>4</v>
      </c>
    </row>
    <row r="135" spans="1:14" x14ac:dyDescent="0.2">
      <c r="A135" s="141" t="s">
        <v>104</v>
      </c>
      <c r="B135" s="225">
        <f t="shared" ref="B135:J135" si="75">B89+B112</f>
        <v>0</v>
      </c>
      <c r="C135" s="142">
        <f t="shared" si="75"/>
        <v>0</v>
      </c>
      <c r="D135" s="142">
        <f t="shared" si="75"/>
        <v>0</v>
      </c>
      <c r="E135" s="142">
        <f t="shared" si="75"/>
        <v>0</v>
      </c>
      <c r="F135" s="142">
        <f t="shared" si="75"/>
        <v>0</v>
      </c>
      <c r="G135" s="142">
        <f t="shared" si="75"/>
        <v>2</v>
      </c>
      <c r="H135" s="143">
        <f t="shared" si="75"/>
        <v>0</v>
      </c>
      <c r="I135" s="142">
        <f t="shared" si="75"/>
        <v>0</v>
      </c>
      <c r="J135" s="233">
        <f t="shared" si="75"/>
        <v>0</v>
      </c>
      <c r="K135" s="139">
        <f t="shared" si="58"/>
        <v>2</v>
      </c>
      <c r="L135" s="11"/>
      <c r="M135" s="138" t="str">
        <f t="shared" si="55"/>
        <v>18/19</v>
      </c>
      <c r="N135" s="139">
        <f t="shared" si="56"/>
        <v>2</v>
      </c>
    </row>
    <row r="136" spans="1:14" x14ac:dyDescent="0.2">
      <c r="A136" s="141" t="s">
        <v>106</v>
      </c>
      <c r="B136" s="225">
        <f t="shared" ref="B136:J136" si="76">B90+B113</f>
        <v>0</v>
      </c>
      <c r="C136" s="142">
        <f t="shared" si="76"/>
        <v>0</v>
      </c>
      <c r="D136" s="142">
        <f t="shared" si="76"/>
        <v>0</v>
      </c>
      <c r="E136" s="142">
        <f t="shared" si="76"/>
        <v>0</v>
      </c>
      <c r="F136" s="142">
        <f t="shared" si="76"/>
        <v>0</v>
      </c>
      <c r="G136" s="142">
        <f t="shared" si="76"/>
        <v>0</v>
      </c>
      <c r="H136" s="143">
        <f t="shared" si="76"/>
        <v>0</v>
      </c>
      <c r="I136" s="142">
        <f t="shared" si="76"/>
        <v>0</v>
      </c>
      <c r="J136" s="233">
        <f t="shared" si="76"/>
        <v>0</v>
      </c>
      <c r="K136" s="139">
        <f t="shared" si="58"/>
        <v>0</v>
      </c>
      <c r="L136" s="11"/>
      <c r="M136" s="138" t="str">
        <f t="shared" si="55"/>
        <v>19/20</v>
      </c>
      <c r="N136" s="139">
        <f t="shared" si="56"/>
        <v>0</v>
      </c>
    </row>
    <row r="137" spans="1:14" x14ac:dyDescent="0.2">
      <c r="A137" s="141" t="s">
        <v>113</v>
      </c>
      <c r="B137" s="225">
        <f t="shared" ref="B137:J137" si="77">B91+B114</f>
        <v>0</v>
      </c>
      <c r="C137" s="142">
        <f t="shared" si="77"/>
        <v>0</v>
      </c>
      <c r="D137" s="142">
        <f t="shared" si="77"/>
        <v>0</v>
      </c>
      <c r="E137" s="142">
        <f t="shared" si="77"/>
        <v>0</v>
      </c>
      <c r="F137" s="142">
        <f t="shared" si="77"/>
        <v>0</v>
      </c>
      <c r="G137" s="142">
        <f t="shared" si="77"/>
        <v>0</v>
      </c>
      <c r="H137" s="143">
        <f t="shared" si="77"/>
        <v>0</v>
      </c>
      <c r="I137" s="142">
        <f t="shared" si="77"/>
        <v>0</v>
      </c>
      <c r="J137" s="233">
        <f t="shared" si="77"/>
        <v>0</v>
      </c>
      <c r="K137" s="139">
        <f t="shared" si="58"/>
        <v>0</v>
      </c>
      <c r="L137" s="11"/>
      <c r="M137" s="138" t="str">
        <f t="shared" si="55"/>
        <v>20/21</v>
      </c>
      <c r="N137" s="139">
        <f t="shared" si="56"/>
        <v>0</v>
      </c>
    </row>
    <row r="138" spans="1:14" x14ac:dyDescent="0.2">
      <c r="A138" s="145" t="s">
        <v>114</v>
      </c>
      <c r="B138" s="159">
        <f t="shared" ref="B138:J138" si="78">B92+B115</f>
        <v>4</v>
      </c>
      <c r="C138" s="146">
        <f t="shared" si="78"/>
        <v>0</v>
      </c>
      <c r="D138" s="146">
        <f t="shared" si="78"/>
        <v>0</v>
      </c>
      <c r="E138" s="146">
        <f t="shared" si="78"/>
        <v>0</v>
      </c>
      <c r="F138" s="146">
        <f t="shared" si="78"/>
        <v>0</v>
      </c>
      <c r="G138" s="146">
        <f t="shared" si="78"/>
        <v>0</v>
      </c>
      <c r="H138" s="147">
        <f t="shared" si="78"/>
        <v>0</v>
      </c>
      <c r="I138" s="146">
        <f t="shared" si="78"/>
        <v>0</v>
      </c>
      <c r="J138" s="234">
        <f t="shared" si="78"/>
        <v>3</v>
      </c>
      <c r="K138" s="151">
        <f t="shared" si="58"/>
        <v>7</v>
      </c>
      <c r="L138" s="11"/>
      <c r="M138" s="150" t="str">
        <f t="shared" si="55"/>
        <v>21/22</v>
      </c>
      <c r="N138" s="151">
        <f t="shared" si="56"/>
        <v>7</v>
      </c>
    </row>
    <row r="139" spans="1:14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ht="45.75" thickBot="1" x14ac:dyDescent="0.25">
      <c r="A140" s="120" t="s">
        <v>134</v>
      </c>
      <c r="B140" s="121" t="s">
        <v>25</v>
      </c>
      <c r="C140" s="121" t="s">
        <v>1</v>
      </c>
      <c r="D140" s="121" t="s">
        <v>103</v>
      </c>
      <c r="E140" s="121" t="s">
        <v>29</v>
      </c>
      <c r="F140" s="121" t="s">
        <v>80</v>
      </c>
      <c r="G140" s="121" t="s">
        <v>2</v>
      </c>
      <c r="H140" s="122" t="s">
        <v>0</v>
      </c>
      <c r="I140" s="121" t="s">
        <v>23</v>
      </c>
      <c r="J140" s="230" t="s">
        <v>37</v>
      </c>
      <c r="K140" s="122" t="s">
        <v>3</v>
      </c>
      <c r="L140" s="11"/>
      <c r="M140" s="120" t="str">
        <f t="shared" ref="M140:M161" si="79">A140</f>
        <v>Výukové pobyty Erasmus + ICM</v>
      </c>
      <c r="N140" s="124" t="str">
        <f t="shared" ref="N140:N161" si="80">K140</f>
        <v>UJEP</v>
      </c>
    </row>
    <row r="141" spans="1:14" ht="12" thickTop="1" x14ac:dyDescent="0.2">
      <c r="A141" s="126" t="s">
        <v>40</v>
      </c>
      <c r="B141" s="127">
        <f t="shared" ref="B141:J141" si="81">B72+B3</f>
        <v>0</v>
      </c>
      <c r="C141" s="127">
        <f t="shared" si="81"/>
        <v>1</v>
      </c>
      <c r="D141" s="127">
        <f t="shared" si="81"/>
        <v>0</v>
      </c>
      <c r="E141" s="127">
        <f t="shared" si="81"/>
        <v>0</v>
      </c>
      <c r="F141" s="127">
        <f t="shared" si="81"/>
        <v>0</v>
      </c>
      <c r="G141" s="127">
        <f t="shared" si="81"/>
        <v>0</v>
      </c>
      <c r="H141" s="128">
        <f t="shared" si="81"/>
        <v>3</v>
      </c>
      <c r="I141" s="127">
        <f t="shared" si="81"/>
        <v>0</v>
      </c>
      <c r="J141" s="231">
        <f t="shared" si="81"/>
        <v>0</v>
      </c>
      <c r="K141" s="130">
        <f t="shared" ref="K141:K161" si="82">SUM(B141:J141)</f>
        <v>4</v>
      </c>
      <c r="L141" s="11"/>
      <c r="M141" s="131" t="str">
        <f t="shared" si="79"/>
        <v>01/02</v>
      </c>
      <c r="N141" s="132">
        <f t="shared" si="80"/>
        <v>4</v>
      </c>
    </row>
    <row r="142" spans="1:14" x14ac:dyDescent="0.2">
      <c r="A142" s="133" t="s">
        <v>41</v>
      </c>
      <c r="B142" s="134">
        <f t="shared" ref="B142:J142" si="83">B73+B4</f>
        <v>0</v>
      </c>
      <c r="C142" s="134">
        <f t="shared" si="83"/>
        <v>1</v>
      </c>
      <c r="D142" s="134">
        <f t="shared" si="83"/>
        <v>0</v>
      </c>
      <c r="E142" s="134">
        <f t="shared" si="83"/>
        <v>0</v>
      </c>
      <c r="F142" s="134">
        <f t="shared" si="83"/>
        <v>0</v>
      </c>
      <c r="G142" s="134">
        <f t="shared" si="83"/>
        <v>0</v>
      </c>
      <c r="H142" s="135">
        <f t="shared" si="83"/>
        <v>1</v>
      </c>
      <c r="I142" s="134">
        <f t="shared" si="83"/>
        <v>0</v>
      </c>
      <c r="J142" s="232">
        <f t="shared" si="83"/>
        <v>0</v>
      </c>
      <c r="K142" s="137">
        <f t="shared" si="82"/>
        <v>2</v>
      </c>
      <c r="L142" s="11"/>
      <c r="M142" s="138" t="str">
        <f t="shared" si="79"/>
        <v>02/03</v>
      </c>
      <c r="N142" s="139">
        <f t="shared" si="80"/>
        <v>2</v>
      </c>
    </row>
    <row r="143" spans="1:14" x14ac:dyDescent="0.2">
      <c r="A143" s="133" t="s">
        <v>42</v>
      </c>
      <c r="B143" s="134">
        <f t="shared" ref="B143:J143" si="84">B74+B5</f>
        <v>0</v>
      </c>
      <c r="C143" s="134">
        <f t="shared" si="84"/>
        <v>3</v>
      </c>
      <c r="D143" s="134">
        <f t="shared" si="84"/>
        <v>0</v>
      </c>
      <c r="E143" s="134">
        <f t="shared" si="84"/>
        <v>0</v>
      </c>
      <c r="F143" s="134">
        <f t="shared" si="84"/>
        <v>0</v>
      </c>
      <c r="G143" s="134">
        <f t="shared" si="84"/>
        <v>2</v>
      </c>
      <c r="H143" s="135">
        <f t="shared" si="84"/>
        <v>6</v>
      </c>
      <c r="I143" s="134">
        <f t="shared" si="84"/>
        <v>0</v>
      </c>
      <c r="J143" s="232">
        <f t="shared" si="84"/>
        <v>0</v>
      </c>
      <c r="K143" s="137">
        <f t="shared" si="82"/>
        <v>11</v>
      </c>
      <c r="L143" s="11"/>
      <c r="M143" s="138" t="str">
        <f t="shared" si="79"/>
        <v>03/04</v>
      </c>
      <c r="N143" s="139">
        <f t="shared" si="80"/>
        <v>11</v>
      </c>
    </row>
    <row r="144" spans="1:14" x14ac:dyDescent="0.2">
      <c r="A144" s="140" t="s">
        <v>43</v>
      </c>
      <c r="B144" s="134">
        <f t="shared" ref="B144:J144" si="85">B75+B6</f>
        <v>0</v>
      </c>
      <c r="C144" s="134">
        <f t="shared" si="85"/>
        <v>2</v>
      </c>
      <c r="D144" s="134">
        <f t="shared" si="85"/>
        <v>1</v>
      </c>
      <c r="E144" s="134">
        <f t="shared" si="85"/>
        <v>1</v>
      </c>
      <c r="F144" s="134">
        <f t="shared" si="85"/>
        <v>0</v>
      </c>
      <c r="G144" s="134">
        <f t="shared" si="85"/>
        <v>3</v>
      </c>
      <c r="H144" s="135">
        <f t="shared" si="85"/>
        <v>5</v>
      </c>
      <c r="I144" s="134">
        <f t="shared" si="85"/>
        <v>1</v>
      </c>
      <c r="J144" s="232">
        <f t="shared" si="85"/>
        <v>0</v>
      </c>
      <c r="K144" s="137">
        <f t="shared" si="82"/>
        <v>13</v>
      </c>
      <c r="L144" s="11"/>
      <c r="M144" s="138" t="str">
        <f t="shared" si="79"/>
        <v>04/05</v>
      </c>
      <c r="N144" s="139">
        <f t="shared" si="80"/>
        <v>13</v>
      </c>
    </row>
    <row r="145" spans="1:14" x14ac:dyDescent="0.2">
      <c r="A145" s="140" t="s">
        <v>44</v>
      </c>
      <c r="B145" s="134">
        <f t="shared" ref="B145:J145" si="86">B76+B7</f>
        <v>0</v>
      </c>
      <c r="C145" s="134">
        <f t="shared" si="86"/>
        <v>7</v>
      </c>
      <c r="D145" s="134">
        <f t="shared" si="86"/>
        <v>0</v>
      </c>
      <c r="E145" s="134">
        <f t="shared" si="86"/>
        <v>1</v>
      </c>
      <c r="F145" s="134">
        <f t="shared" si="86"/>
        <v>3</v>
      </c>
      <c r="G145" s="134">
        <f t="shared" si="86"/>
        <v>4</v>
      </c>
      <c r="H145" s="135">
        <f t="shared" si="86"/>
        <v>16</v>
      </c>
      <c r="I145" s="134">
        <f t="shared" si="86"/>
        <v>0</v>
      </c>
      <c r="J145" s="232">
        <f t="shared" si="86"/>
        <v>0</v>
      </c>
      <c r="K145" s="137">
        <f t="shared" si="82"/>
        <v>31</v>
      </c>
      <c r="L145" s="11"/>
      <c r="M145" s="138" t="str">
        <f t="shared" si="79"/>
        <v>05/06</v>
      </c>
      <c r="N145" s="139">
        <f t="shared" si="80"/>
        <v>31</v>
      </c>
    </row>
    <row r="146" spans="1:14" x14ac:dyDescent="0.2">
      <c r="A146" s="141" t="s">
        <v>46</v>
      </c>
      <c r="B146" s="142">
        <f t="shared" ref="B146:J146" si="87">B77+B8</f>
        <v>0</v>
      </c>
      <c r="C146" s="142">
        <f t="shared" si="87"/>
        <v>9</v>
      </c>
      <c r="D146" s="142">
        <f t="shared" si="87"/>
        <v>1</v>
      </c>
      <c r="E146" s="142">
        <f t="shared" si="87"/>
        <v>5</v>
      </c>
      <c r="F146" s="142">
        <f t="shared" si="87"/>
        <v>2</v>
      </c>
      <c r="G146" s="142">
        <f t="shared" si="87"/>
        <v>5</v>
      </c>
      <c r="H146" s="143">
        <f t="shared" si="87"/>
        <v>13</v>
      </c>
      <c r="I146" s="142">
        <f t="shared" si="87"/>
        <v>6</v>
      </c>
      <c r="J146" s="233">
        <f t="shared" si="87"/>
        <v>0</v>
      </c>
      <c r="K146" s="137">
        <f t="shared" si="82"/>
        <v>41</v>
      </c>
      <c r="L146" s="11"/>
      <c r="M146" s="138" t="str">
        <f t="shared" si="79"/>
        <v>06/07</v>
      </c>
      <c r="N146" s="139">
        <f t="shared" si="80"/>
        <v>41</v>
      </c>
    </row>
    <row r="147" spans="1:14" x14ac:dyDescent="0.2">
      <c r="A147" s="140" t="s">
        <v>45</v>
      </c>
      <c r="B147" s="142">
        <f t="shared" ref="B147:J147" si="88">B78+B9</f>
        <v>6</v>
      </c>
      <c r="C147" s="142">
        <f t="shared" si="88"/>
        <v>12</v>
      </c>
      <c r="D147" s="142">
        <f t="shared" si="88"/>
        <v>3</v>
      </c>
      <c r="E147" s="142">
        <f t="shared" si="88"/>
        <v>3</v>
      </c>
      <c r="F147" s="142">
        <f t="shared" si="88"/>
        <v>0</v>
      </c>
      <c r="G147" s="142">
        <f t="shared" si="88"/>
        <v>0</v>
      </c>
      <c r="H147" s="143">
        <f t="shared" si="88"/>
        <v>19</v>
      </c>
      <c r="I147" s="142">
        <f t="shared" si="88"/>
        <v>0</v>
      </c>
      <c r="J147" s="233">
        <f t="shared" si="88"/>
        <v>0</v>
      </c>
      <c r="K147" s="139">
        <f t="shared" si="82"/>
        <v>43</v>
      </c>
      <c r="L147" s="11"/>
      <c r="M147" s="138" t="str">
        <f t="shared" si="79"/>
        <v>07/08</v>
      </c>
      <c r="N147" s="139">
        <f t="shared" si="80"/>
        <v>43</v>
      </c>
    </row>
    <row r="148" spans="1:14" x14ac:dyDescent="0.2">
      <c r="A148" s="140" t="s">
        <v>47</v>
      </c>
      <c r="B148" s="142">
        <f t="shared" ref="B148:J148" si="89">B79+B10</f>
        <v>7</v>
      </c>
      <c r="C148" s="142">
        <f t="shared" si="89"/>
        <v>10</v>
      </c>
      <c r="D148" s="142">
        <f t="shared" si="89"/>
        <v>5</v>
      </c>
      <c r="E148" s="142">
        <f t="shared" si="89"/>
        <v>1</v>
      </c>
      <c r="F148" s="142">
        <f t="shared" si="89"/>
        <v>0</v>
      </c>
      <c r="G148" s="142">
        <f t="shared" si="89"/>
        <v>5</v>
      </c>
      <c r="H148" s="143">
        <f t="shared" si="89"/>
        <v>28</v>
      </c>
      <c r="I148" s="142">
        <f t="shared" si="89"/>
        <v>6</v>
      </c>
      <c r="J148" s="233">
        <f t="shared" si="89"/>
        <v>0</v>
      </c>
      <c r="K148" s="139">
        <f t="shared" si="82"/>
        <v>62</v>
      </c>
      <c r="L148" s="11"/>
      <c r="M148" s="138" t="str">
        <f t="shared" si="79"/>
        <v>08/09</v>
      </c>
      <c r="N148" s="139">
        <f t="shared" si="80"/>
        <v>62</v>
      </c>
    </row>
    <row r="149" spans="1:14" x14ac:dyDescent="0.2">
      <c r="A149" s="383" t="s">
        <v>49</v>
      </c>
      <c r="B149" s="142">
        <f t="shared" ref="B149:J149" si="90">B80+B11</f>
        <v>10</v>
      </c>
      <c r="C149" s="142">
        <f t="shared" si="90"/>
        <v>15</v>
      </c>
      <c r="D149" s="142">
        <f t="shared" si="90"/>
        <v>3</v>
      </c>
      <c r="E149" s="142">
        <f t="shared" si="90"/>
        <v>0</v>
      </c>
      <c r="F149" s="142">
        <f t="shared" si="90"/>
        <v>0</v>
      </c>
      <c r="G149" s="142">
        <f t="shared" si="90"/>
        <v>2</v>
      </c>
      <c r="H149" s="143">
        <f t="shared" si="90"/>
        <v>22</v>
      </c>
      <c r="I149" s="142">
        <f t="shared" si="90"/>
        <v>0</v>
      </c>
      <c r="J149" s="233">
        <f t="shared" si="90"/>
        <v>0</v>
      </c>
      <c r="K149" s="139">
        <f t="shared" si="82"/>
        <v>52</v>
      </c>
      <c r="L149" s="11"/>
      <c r="M149" s="154" t="str">
        <f t="shared" si="79"/>
        <v>09/10</v>
      </c>
      <c r="N149" s="139">
        <f t="shared" si="80"/>
        <v>52</v>
      </c>
    </row>
    <row r="150" spans="1:14" x14ac:dyDescent="0.2">
      <c r="A150" s="383" t="s">
        <v>53</v>
      </c>
      <c r="B150" s="142">
        <f t="shared" ref="B150:J150" si="91">B81+B12</f>
        <v>9</v>
      </c>
      <c r="C150" s="142">
        <f t="shared" si="91"/>
        <v>12</v>
      </c>
      <c r="D150" s="142">
        <f t="shared" si="91"/>
        <v>12</v>
      </c>
      <c r="E150" s="142">
        <f t="shared" si="91"/>
        <v>3</v>
      </c>
      <c r="F150" s="142">
        <f t="shared" si="91"/>
        <v>0</v>
      </c>
      <c r="G150" s="142">
        <f t="shared" si="91"/>
        <v>2</v>
      </c>
      <c r="H150" s="143">
        <f t="shared" si="91"/>
        <v>26</v>
      </c>
      <c r="I150" s="142">
        <f t="shared" si="91"/>
        <v>2</v>
      </c>
      <c r="J150" s="233">
        <f t="shared" si="91"/>
        <v>0</v>
      </c>
      <c r="K150" s="139">
        <f t="shared" si="82"/>
        <v>66</v>
      </c>
      <c r="L150" s="11"/>
      <c r="M150" s="154" t="str">
        <f t="shared" si="79"/>
        <v>10/11</v>
      </c>
      <c r="N150" s="139">
        <f t="shared" si="80"/>
        <v>66</v>
      </c>
    </row>
    <row r="151" spans="1:14" x14ac:dyDescent="0.2">
      <c r="A151" s="383" t="s">
        <v>58</v>
      </c>
      <c r="B151" s="142">
        <f t="shared" ref="B151:J151" si="92">B82+B13</f>
        <v>11</v>
      </c>
      <c r="C151" s="142">
        <f t="shared" si="92"/>
        <v>8</v>
      </c>
      <c r="D151" s="142">
        <f t="shared" si="92"/>
        <v>3</v>
      </c>
      <c r="E151" s="142">
        <f t="shared" si="92"/>
        <v>2</v>
      </c>
      <c r="F151" s="142">
        <f t="shared" si="92"/>
        <v>2</v>
      </c>
      <c r="G151" s="142">
        <f t="shared" si="92"/>
        <v>2</v>
      </c>
      <c r="H151" s="143">
        <f t="shared" si="92"/>
        <v>14</v>
      </c>
      <c r="I151" s="142">
        <f t="shared" si="92"/>
        <v>5</v>
      </c>
      <c r="J151" s="233">
        <f t="shared" si="92"/>
        <v>0</v>
      </c>
      <c r="K151" s="139">
        <f t="shared" si="82"/>
        <v>47</v>
      </c>
      <c r="L151" s="11"/>
      <c r="M151" s="138" t="str">
        <f t="shared" si="79"/>
        <v>11/12</v>
      </c>
      <c r="N151" s="139">
        <f t="shared" si="80"/>
        <v>47</v>
      </c>
    </row>
    <row r="152" spans="1:14" x14ac:dyDescent="0.2">
      <c r="A152" s="383" t="s">
        <v>79</v>
      </c>
      <c r="B152" s="142">
        <f t="shared" ref="B152:J152" si="93">B83+B14</f>
        <v>13</v>
      </c>
      <c r="C152" s="142">
        <f t="shared" si="93"/>
        <v>5</v>
      </c>
      <c r="D152" s="142">
        <f t="shared" si="93"/>
        <v>9</v>
      </c>
      <c r="E152" s="142">
        <f t="shared" si="93"/>
        <v>2</v>
      </c>
      <c r="F152" s="142">
        <f t="shared" si="93"/>
        <v>0</v>
      </c>
      <c r="G152" s="142">
        <f t="shared" si="93"/>
        <v>2</v>
      </c>
      <c r="H152" s="143">
        <f t="shared" si="93"/>
        <v>22</v>
      </c>
      <c r="I152" s="142">
        <f t="shared" si="93"/>
        <v>1</v>
      </c>
      <c r="J152" s="233">
        <f t="shared" si="93"/>
        <v>0</v>
      </c>
      <c r="K152" s="139">
        <f t="shared" si="82"/>
        <v>54</v>
      </c>
      <c r="L152" s="11"/>
      <c r="M152" s="154" t="str">
        <f t="shared" si="79"/>
        <v>12/13</v>
      </c>
      <c r="N152" s="139">
        <f t="shared" si="80"/>
        <v>54</v>
      </c>
    </row>
    <row r="153" spans="1:14" x14ac:dyDescent="0.2">
      <c r="A153" s="384" t="s">
        <v>83</v>
      </c>
      <c r="B153" s="142">
        <f t="shared" ref="B153:J153" si="94">B84+B15</f>
        <v>8</v>
      </c>
      <c r="C153" s="142">
        <f t="shared" si="94"/>
        <v>5</v>
      </c>
      <c r="D153" s="142">
        <f t="shared" si="94"/>
        <v>6</v>
      </c>
      <c r="E153" s="142">
        <f t="shared" si="94"/>
        <v>5</v>
      </c>
      <c r="F153" s="142">
        <f t="shared" si="94"/>
        <v>2</v>
      </c>
      <c r="G153" s="142">
        <f t="shared" si="94"/>
        <v>7</v>
      </c>
      <c r="H153" s="143">
        <f t="shared" si="94"/>
        <v>25</v>
      </c>
      <c r="I153" s="142">
        <f t="shared" si="94"/>
        <v>1</v>
      </c>
      <c r="J153" s="233">
        <f t="shared" si="94"/>
        <v>0</v>
      </c>
      <c r="K153" s="139">
        <f t="shared" si="82"/>
        <v>59</v>
      </c>
      <c r="L153" s="11"/>
      <c r="M153" s="154" t="str">
        <f t="shared" si="79"/>
        <v>13/14</v>
      </c>
      <c r="N153" s="139">
        <f t="shared" si="80"/>
        <v>59</v>
      </c>
    </row>
    <row r="154" spans="1:14" x14ac:dyDescent="0.2">
      <c r="A154" s="141" t="s">
        <v>86</v>
      </c>
      <c r="B154" s="225">
        <f t="shared" ref="B154:J154" si="95">B85+B16</f>
        <v>6</v>
      </c>
      <c r="C154" s="142">
        <f t="shared" si="95"/>
        <v>4</v>
      </c>
      <c r="D154" s="142">
        <f t="shared" si="95"/>
        <v>3</v>
      </c>
      <c r="E154" s="142">
        <f t="shared" si="95"/>
        <v>1</v>
      </c>
      <c r="F154" s="142">
        <f t="shared" si="95"/>
        <v>6</v>
      </c>
      <c r="G154" s="142">
        <f t="shared" si="95"/>
        <v>5</v>
      </c>
      <c r="H154" s="143">
        <f t="shared" si="95"/>
        <v>23</v>
      </c>
      <c r="I154" s="142">
        <f t="shared" si="95"/>
        <v>2</v>
      </c>
      <c r="J154" s="233">
        <f t="shared" si="95"/>
        <v>0</v>
      </c>
      <c r="K154" s="139">
        <f t="shared" si="82"/>
        <v>50</v>
      </c>
      <c r="L154" s="11"/>
      <c r="M154" s="138" t="str">
        <f t="shared" si="79"/>
        <v>14/15</v>
      </c>
      <c r="N154" s="139">
        <f t="shared" si="80"/>
        <v>50</v>
      </c>
    </row>
    <row r="155" spans="1:14" x14ac:dyDescent="0.2">
      <c r="A155" s="141" t="s">
        <v>88</v>
      </c>
      <c r="B155" s="225">
        <f t="shared" ref="B155:J155" si="96">B86+B17</f>
        <v>5</v>
      </c>
      <c r="C155" s="142">
        <f t="shared" si="96"/>
        <v>1</v>
      </c>
      <c r="D155" s="142">
        <f t="shared" si="96"/>
        <v>2</v>
      </c>
      <c r="E155" s="142">
        <f t="shared" si="96"/>
        <v>3</v>
      </c>
      <c r="F155" s="142">
        <f t="shared" si="96"/>
        <v>3</v>
      </c>
      <c r="G155" s="142">
        <f t="shared" si="96"/>
        <v>1</v>
      </c>
      <c r="H155" s="143">
        <f t="shared" si="96"/>
        <v>10</v>
      </c>
      <c r="I155" s="142">
        <f t="shared" si="96"/>
        <v>1</v>
      </c>
      <c r="J155" s="233">
        <f t="shared" si="96"/>
        <v>0</v>
      </c>
      <c r="K155" s="139">
        <f t="shared" si="82"/>
        <v>26</v>
      </c>
      <c r="L155" s="11"/>
      <c r="M155" s="138" t="str">
        <f t="shared" si="79"/>
        <v>15/16</v>
      </c>
      <c r="N155" s="139">
        <f t="shared" si="80"/>
        <v>26</v>
      </c>
    </row>
    <row r="156" spans="1:14" x14ac:dyDescent="0.2">
      <c r="A156" s="141" t="s">
        <v>98</v>
      </c>
      <c r="B156" s="225">
        <f t="shared" ref="B156:J156" si="97">B87+B18</f>
        <v>8</v>
      </c>
      <c r="C156" s="142">
        <f t="shared" si="97"/>
        <v>3</v>
      </c>
      <c r="D156" s="142">
        <f t="shared" si="97"/>
        <v>4</v>
      </c>
      <c r="E156" s="142">
        <f t="shared" si="97"/>
        <v>1</v>
      </c>
      <c r="F156" s="142">
        <f t="shared" si="97"/>
        <v>6</v>
      </c>
      <c r="G156" s="142">
        <f t="shared" si="97"/>
        <v>6</v>
      </c>
      <c r="H156" s="143">
        <f t="shared" si="97"/>
        <v>25</v>
      </c>
      <c r="I156" s="142">
        <f t="shared" si="97"/>
        <v>8</v>
      </c>
      <c r="J156" s="233">
        <f t="shared" si="97"/>
        <v>0</v>
      </c>
      <c r="K156" s="139">
        <f t="shared" si="82"/>
        <v>61</v>
      </c>
      <c r="L156" s="11"/>
      <c r="M156" s="138" t="str">
        <f t="shared" si="79"/>
        <v>16/17</v>
      </c>
      <c r="N156" s="139">
        <f t="shared" si="80"/>
        <v>61</v>
      </c>
    </row>
    <row r="157" spans="1:14" x14ac:dyDescent="0.2">
      <c r="A157" s="141" t="s">
        <v>102</v>
      </c>
      <c r="B157" s="225">
        <f t="shared" ref="B157:J157" si="98">B88+B19</f>
        <v>3</v>
      </c>
      <c r="C157" s="142">
        <f t="shared" si="98"/>
        <v>3</v>
      </c>
      <c r="D157" s="142">
        <f t="shared" si="98"/>
        <v>22</v>
      </c>
      <c r="E157" s="142">
        <f t="shared" si="98"/>
        <v>0</v>
      </c>
      <c r="F157" s="142">
        <f t="shared" si="98"/>
        <v>7</v>
      </c>
      <c r="G157" s="142">
        <f t="shared" si="98"/>
        <v>1</v>
      </c>
      <c r="H157" s="143">
        <f t="shared" si="98"/>
        <v>18</v>
      </c>
      <c r="I157" s="142">
        <f t="shared" si="98"/>
        <v>4</v>
      </c>
      <c r="J157" s="233">
        <f t="shared" si="98"/>
        <v>0</v>
      </c>
      <c r="K157" s="139">
        <f t="shared" si="82"/>
        <v>58</v>
      </c>
      <c r="L157" s="11"/>
      <c r="M157" s="138" t="str">
        <f t="shared" si="79"/>
        <v>17/18</v>
      </c>
      <c r="N157" s="139">
        <f t="shared" si="80"/>
        <v>58</v>
      </c>
    </row>
    <row r="158" spans="1:14" x14ac:dyDescent="0.2">
      <c r="A158" s="141" t="s">
        <v>104</v>
      </c>
      <c r="B158" s="225">
        <f t="shared" ref="B158:J158" si="99">B89+B20</f>
        <v>8</v>
      </c>
      <c r="C158" s="142">
        <f t="shared" si="99"/>
        <v>3</v>
      </c>
      <c r="D158" s="142">
        <f t="shared" si="99"/>
        <v>5</v>
      </c>
      <c r="E158" s="142">
        <f t="shared" si="99"/>
        <v>1</v>
      </c>
      <c r="F158" s="142">
        <f t="shared" si="99"/>
        <v>4</v>
      </c>
      <c r="G158" s="142">
        <f t="shared" si="99"/>
        <v>4</v>
      </c>
      <c r="H158" s="143">
        <f t="shared" si="99"/>
        <v>12</v>
      </c>
      <c r="I158" s="142">
        <f t="shared" si="99"/>
        <v>4</v>
      </c>
      <c r="J158" s="233">
        <f t="shared" si="99"/>
        <v>0</v>
      </c>
      <c r="K158" s="139">
        <f t="shared" si="82"/>
        <v>41</v>
      </c>
      <c r="L158" s="11"/>
      <c r="M158" s="138" t="str">
        <f t="shared" si="79"/>
        <v>18/19</v>
      </c>
      <c r="N158" s="139">
        <f t="shared" si="80"/>
        <v>41</v>
      </c>
    </row>
    <row r="159" spans="1:14" x14ac:dyDescent="0.2">
      <c r="A159" s="141" t="s">
        <v>106</v>
      </c>
      <c r="B159" s="225">
        <f t="shared" ref="B159:J159" si="100">B90+B21</f>
        <v>10</v>
      </c>
      <c r="C159" s="142">
        <f t="shared" si="100"/>
        <v>2</v>
      </c>
      <c r="D159" s="142">
        <f t="shared" si="100"/>
        <v>1</v>
      </c>
      <c r="E159" s="142">
        <f t="shared" si="100"/>
        <v>2</v>
      </c>
      <c r="F159" s="142">
        <f t="shared" si="100"/>
        <v>7</v>
      </c>
      <c r="G159" s="142">
        <f t="shared" si="100"/>
        <v>0</v>
      </c>
      <c r="H159" s="143">
        <f t="shared" si="100"/>
        <v>6</v>
      </c>
      <c r="I159" s="142">
        <f t="shared" si="100"/>
        <v>0</v>
      </c>
      <c r="J159" s="233">
        <f t="shared" si="100"/>
        <v>0</v>
      </c>
      <c r="K159" s="139">
        <f t="shared" si="82"/>
        <v>28</v>
      </c>
      <c r="L159" s="11"/>
      <c r="M159" s="138" t="str">
        <f t="shared" si="79"/>
        <v>19/20</v>
      </c>
      <c r="N159" s="139">
        <f t="shared" si="80"/>
        <v>28</v>
      </c>
    </row>
    <row r="160" spans="1:14" x14ac:dyDescent="0.2">
      <c r="A160" s="141" t="s">
        <v>113</v>
      </c>
      <c r="B160" s="225">
        <f t="shared" ref="B160:J160" si="101">B91+B22</f>
        <v>0</v>
      </c>
      <c r="C160" s="142">
        <f t="shared" si="101"/>
        <v>0</v>
      </c>
      <c r="D160" s="142">
        <f t="shared" si="101"/>
        <v>3</v>
      </c>
      <c r="E160" s="142">
        <f t="shared" si="101"/>
        <v>0</v>
      </c>
      <c r="F160" s="142">
        <f t="shared" si="101"/>
        <v>1</v>
      </c>
      <c r="G160" s="142">
        <f t="shared" si="101"/>
        <v>0</v>
      </c>
      <c r="H160" s="143">
        <f t="shared" si="101"/>
        <v>1</v>
      </c>
      <c r="I160" s="142">
        <f t="shared" si="101"/>
        <v>0</v>
      </c>
      <c r="J160" s="233">
        <f t="shared" si="101"/>
        <v>0</v>
      </c>
      <c r="K160" s="139">
        <f t="shared" si="82"/>
        <v>5</v>
      </c>
      <c r="L160" s="11"/>
      <c r="M160" s="138" t="str">
        <f t="shared" si="79"/>
        <v>20/21</v>
      </c>
      <c r="N160" s="139">
        <f t="shared" si="80"/>
        <v>5</v>
      </c>
    </row>
    <row r="161" spans="1:14" x14ac:dyDescent="0.2">
      <c r="A161" s="145" t="s">
        <v>114</v>
      </c>
      <c r="B161" s="159">
        <f t="shared" ref="B161:J161" si="102">B92+B23</f>
        <v>4</v>
      </c>
      <c r="C161" s="146">
        <f t="shared" si="102"/>
        <v>4</v>
      </c>
      <c r="D161" s="146">
        <f t="shared" si="102"/>
        <v>8</v>
      </c>
      <c r="E161" s="146">
        <f t="shared" si="102"/>
        <v>3</v>
      </c>
      <c r="F161" s="146">
        <f t="shared" si="102"/>
        <v>5</v>
      </c>
      <c r="G161" s="146">
        <f t="shared" si="102"/>
        <v>0</v>
      </c>
      <c r="H161" s="147">
        <f t="shared" si="102"/>
        <v>6</v>
      </c>
      <c r="I161" s="146">
        <f t="shared" si="102"/>
        <v>4</v>
      </c>
      <c r="J161" s="234">
        <f t="shared" si="102"/>
        <v>0</v>
      </c>
      <c r="K161" s="151">
        <f t="shared" si="82"/>
        <v>34</v>
      </c>
      <c r="L161" s="11"/>
      <c r="M161" s="150" t="str">
        <f t="shared" si="79"/>
        <v>21/22</v>
      </c>
      <c r="N161" s="151">
        <f t="shared" si="80"/>
        <v>34</v>
      </c>
    </row>
    <row r="162" spans="1:14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ht="34.5" thickBot="1" x14ac:dyDescent="0.25">
      <c r="A163" s="120" t="s">
        <v>135</v>
      </c>
      <c r="B163" s="121" t="s">
        <v>25</v>
      </c>
      <c r="C163" s="121" t="s">
        <v>1</v>
      </c>
      <c r="D163" s="121" t="s">
        <v>103</v>
      </c>
      <c r="E163" s="121" t="s">
        <v>29</v>
      </c>
      <c r="F163" s="121" t="s">
        <v>80</v>
      </c>
      <c r="G163" s="121" t="s">
        <v>2</v>
      </c>
      <c r="H163" s="122" t="s">
        <v>0</v>
      </c>
      <c r="I163" s="121" t="s">
        <v>23</v>
      </c>
      <c r="J163" s="230" t="s">
        <v>37</v>
      </c>
      <c r="K163" s="122" t="s">
        <v>3</v>
      </c>
      <c r="L163" s="11"/>
      <c r="M163" s="120" t="str">
        <f t="shared" ref="M163:M184" si="103">A163</f>
        <v>Školení Erasmus + ICM</v>
      </c>
      <c r="N163" s="124" t="str">
        <f t="shared" ref="N163:N184" si="104">K163</f>
        <v>UJEP</v>
      </c>
    </row>
    <row r="164" spans="1:14" ht="12" thickTop="1" x14ac:dyDescent="0.2">
      <c r="A164" s="126" t="s">
        <v>40</v>
      </c>
      <c r="B164" s="127">
        <f t="shared" ref="B164:J164" si="105">B95+B26</f>
        <v>0</v>
      </c>
      <c r="C164" s="127">
        <f t="shared" si="105"/>
        <v>0</v>
      </c>
      <c r="D164" s="127">
        <f t="shared" si="105"/>
        <v>0</v>
      </c>
      <c r="E164" s="127">
        <f t="shared" si="105"/>
        <v>0</v>
      </c>
      <c r="F164" s="127">
        <f t="shared" si="105"/>
        <v>0</v>
      </c>
      <c r="G164" s="127">
        <f t="shared" si="105"/>
        <v>0</v>
      </c>
      <c r="H164" s="128">
        <f t="shared" si="105"/>
        <v>0</v>
      </c>
      <c r="I164" s="127">
        <f t="shared" si="105"/>
        <v>0</v>
      </c>
      <c r="J164" s="231">
        <f t="shared" si="105"/>
        <v>0</v>
      </c>
      <c r="K164" s="130">
        <f t="shared" ref="K164:K184" si="106">SUM(B164:J164)</f>
        <v>0</v>
      </c>
      <c r="L164" s="11"/>
      <c r="M164" s="131" t="str">
        <f t="shared" si="103"/>
        <v>01/02</v>
      </c>
      <c r="N164" s="132">
        <f t="shared" si="104"/>
        <v>0</v>
      </c>
    </row>
    <row r="165" spans="1:14" x14ac:dyDescent="0.2">
      <c r="A165" s="133" t="s">
        <v>41</v>
      </c>
      <c r="B165" s="134">
        <f t="shared" ref="B165:J165" si="107">B96+B27</f>
        <v>0</v>
      </c>
      <c r="C165" s="134">
        <f t="shared" si="107"/>
        <v>0</v>
      </c>
      <c r="D165" s="134">
        <f t="shared" si="107"/>
        <v>0</v>
      </c>
      <c r="E165" s="134">
        <f t="shared" si="107"/>
        <v>0</v>
      </c>
      <c r="F165" s="134">
        <f t="shared" si="107"/>
        <v>0</v>
      </c>
      <c r="G165" s="134">
        <f t="shared" si="107"/>
        <v>0</v>
      </c>
      <c r="H165" s="135">
        <f t="shared" si="107"/>
        <v>0</v>
      </c>
      <c r="I165" s="134">
        <f t="shared" si="107"/>
        <v>0</v>
      </c>
      <c r="J165" s="232">
        <f t="shared" si="107"/>
        <v>0</v>
      </c>
      <c r="K165" s="137">
        <f t="shared" si="106"/>
        <v>0</v>
      </c>
      <c r="L165" s="11"/>
      <c r="M165" s="138" t="str">
        <f t="shared" si="103"/>
        <v>02/03</v>
      </c>
      <c r="N165" s="139">
        <f t="shared" si="104"/>
        <v>0</v>
      </c>
    </row>
    <row r="166" spans="1:14" x14ac:dyDescent="0.2">
      <c r="A166" s="133" t="s">
        <v>42</v>
      </c>
      <c r="B166" s="134">
        <f t="shared" ref="B166:J166" si="108">B97+B28</f>
        <v>0</v>
      </c>
      <c r="C166" s="134">
        <f t="shared" si="108"/>
        <v>0</v>
      </c>
      <c r="D166" s="134">
        <f t="shared" si="108"/>
        <v>0</v>
      </c>
      <c r="E166" s="134">
        <f t="shared" si="108"/>
        <v>0</v>
      </c>
      <c r="F166" s="134">
        <f t="shared" si="108"/>
        <v>0</v>
      </c>
      <c r="G166" s="134">
        <f t="shared" si="108"/>
        <v>0</v>
      </c>
      <c r="H166" s="135">
        <f t="shared" si="108"/>
        <v>0</v>
      </c>
      <c r="I166" s="134">
        <f t="shared" si="108"/>
        <v>0</v>
      </c>
      <c r="J166" s="232">
        <f t="shared" si="108"/>
        <v>0</v>
      </c>
      <c r="K166" s="137">
        <f t="shared" si="106"/>
        <v>0</v>
      </c>
      <c r="L166" s="11"/>
      <c r="M166" s="138" t="str">
        <f t="shared" si="103"/>
        <v>03/04</v>
      </c>
      <c r="N166" s="139">
        <f t="shared" si="104"/>
        <v>0</v>
      </c>
    </row>
    <row r="167" spans="1:14" x14ac:dyDescent="0.2">
      <c r="A167" s="140" t="s">
        <v>43</v>
      </c>
      <c r="B167" s="134">
        <f t="shared" ref="B167:J167" si="109">B98+B29</f>
        <v>0</v>
      </c>
      <c r="C167" s="134">
        <f t="shared" si="109"/>
        <v>0</v>
      </c>
      <c r="D167" s="134">
        <f t="shared" si="109"/>
        <v>0</v>
      </c>
      <c r="E167" s="134">
        <f t="shared" si="109"/>
        <v>0</v>
      </c>
      <c r="F167" s="134">
        <f t="shared" si="109"/>
        <v>0</v>
      </c>
      <c r="G167" s="134">
        <f t="shared" si="109"/>
        <v>0</v>
      </c>
      <c r="H167" s="135">
        <f t="shared" si="109"/>
        <v>0</v>
      </c>
      <c r="I167" s="134">
        <f t="shared" si="109"/>
        <v>0</v>
      </c>
      <c r="J167" s="232">
        <f t="shared" si="109"/>
        <v>0</v>
      </c>
      <c r="K167" s="137">
        <f t="shared" si="106"/>
        <v>0</v>
      </c>
      <c r="L167" s="11"/>
      <c r="M167" s="138" t="str">
        <f t="shared" si="103"/>
        <v>04/05</v>
      </c>
      <c r="N167" s="139">
        <f t="shared" si="104"/>
        <v>0</v>
      </c>
    </row>
    <row r="168" spans="1:14" x14ac:dyDescent="0.2">
      <c r="A168" s="140" t="s">
        <v>44</v>
      </c>
      <c r="B168" s="134">
        <f t="shared" ref="B168:J168" si="110">B99+B30</f>
        <v>0</v>
      </c>
      <c r="C168" s="134">
        <f t="shared" si="110"/>
        <v>0</v>
      </c>
      <c r="D168" s="134">
        <f t="shared" si="110"/>
        <v>0</v>
      </c>
      <c r="E168" s="134">
        <f t="shared" si="110"/>
        <v>0</v>
      </c>
      <c r="F168" s="134">
        <f t="shared" si="110"/>
        <v>0</v>
      </c>
      <c r="G168" s="134">
        <f t="shared" si="110"/>
        <v>0</v>
      </c>
      <c r="H168" s="135">
        <f t="shared" si="110"/>
        <v>0</v>
      </c>
      <c r="I168" s="134">
        <f t="shared" si="110"/>
        <v>0</v>
      </c>
      <c r="J168" s="232">
        <f t="shared" si="110"/>
        <v>0</v>
      </c>
      <c r="K168" s="137">
        <f t="shared" si="106"/>
        <v>0</v>
      </c>
      <c r="L168" s="11"/>
      <c r="M168" s="138" t="str">
        <f t="shared" si="103"/>
        <v>05/06</v>
      </c>
      <c r="N168" s="139">
        <f t="shared" si="104"/>
        <v>0</v>
      </c>
    </row>
    <row r="169" spans="1:14" x14ac:dyDescent="0.2">
      <c r="A169" s="141" t="s">
        <v>46</v>
      </c>
      <c r="B169" s="142">
        <f t="shared" ref="B169:J169" si="111">B100+B31</f>
        <v>0</v>
      </c>
      <c r="C169" s="142">
        <f t="shared" si="111"/>
        <v>0</v>
      </c>
      <c r="D169" s="142">
        <f t="shared" si="111"/>
        <v>0</v>
      </c>
      <c r="E169" s="142">
        <f t="shared" si="111"/>
        <v>0</v>
      </c>
      <c r="F169" s="142">
        <f t="shared" si="111"/>
        <v>0</v>
      </c>
      <c r="G169" s="142">
        <f t="shared" si="111"/>
        <v>0</v>
      </c>
      <c r="H169" s="143">
        <f t="shared" si="111"/>
        <v>0</v>
      </c>
      <c r="I169" s="142">
        <f t="shared" si="111"/>
        <v>0</v>
      </c>
      <c r="J169" s="233">
        <f t="shared" si="111"/>
        <v>0</v>
      </c>
      <c r="K169" s="137">
        <f t="shared" si="106"/>
        <v>0</v>
      </c>
      <c r="L169" s="11"/>
      <c r="M169" s="138" t="str">
        <f t="shared" si="103"/>
        <v>06/07</v>
      </c>
      <c r="N169" s="139">
        <f t="shared" si="104"/>
        <v>0</v>
      </c>
    </row>
    <row r="170" spans="1:14" x14ac:dyDescent="0.2">
      <c r="A170" s="140" t="s">
        <v>45</v>
      </c>
      <c r="B170" s="142">
        <f t="shared" ref="B170:J170" si="112">B101+B32</f>
        <v>0</v>
      </c>
      <c r="C170" s="142">
        <f t="shared" si="112"/>
        <v>0</v>
      </c>
      <c r="D170" s="142">
        <f t="shared" si="112"/>
        <v>0</v>
      </c>
      <c r="E170" s="142">
        <f t="shared" si="112"/>
        <v>0</v>
      </c>
      <c r="F170" s="142">
        <f t="shared" si="112"/>
        <v>0</v>
      </c>
      <c r="G170" s="142">
        <f t="shared" si="112"/>
        <v>0</v>
      </c>
      <c r="H170" s="143">
        <f t="shared" si="112"/>
        <v>0</v>
      </c>
      <c r="I170" s="142">
        <f t="shared" si="112"/>
        <v>0</v>
      </c>
      <c r="J170" s="233">
        <f t="shared" si="112"/>
        <v>0</v>
      </c>
      <c r="K170" s="139">
        <f t="shared" si="106"/>
        <v>0</v>
      </c>
      <c r="L170" s="11"/>
      <c r="M170" s="138" t="str">
        <f t="shared" si="103"/>
        <v>07/08</v>
      </c>
      <c r="N170" s="139">
        <f t="shared" si="104"/>
        <v>0</v>
      </c>
    </row>
    <row r="171" spans="1:14" x14ac:dyDescent="0.2">
      <c r="A171" s="140" t="s">
        <v>47</v>
      </c>
      <c r="B171" s="142">
        <f t="shared" ref="B171:J171" si="113">B102+B33</f>
        <v>0</v>
      </c>
      <c r="C171" s="142">
        <f t="shared" si="113"/>
        <v>0</v>
      </c>
      <c r="D171" s="142">
        <f t="shared" si="113"/>
        <v>0</v>
      </c>
      <c r="E171" s="142">
        <f t="shared" si="113"/>
        <v>0</v>
      </c>
      <c r="F171" s="142">
        <f t="shared" si="113"/>
        <v>0</v>
      </c>
      <c r="G171" s="142">
        <f t="shared" si="113"/>
        <v>0</v>
      </c>
      <c r="H171" s="143">
        <f t="shared" si="113"/>
        <v>0</v>
      </c>
      <c r="I171" s="142">
        <f t="shared" si="113"/>
        <v>0</v>
      </c>
      <c r="J171" s="233">
        <f t="shared" si="113"/>
        <v>0</v>
      </c>
      <c r="K171" s="139">
        <f t="shared" si="106"/>
        <v>0</v>
      </c>
      <c r="L171" s="11"/>
      <c r="M171" s="138" t="str">
        <f t="shared" si="103"/>
        <v>08/09</v>
      </c>
      <c r="N171" s="139">
        <f t="shared" si="104"/>
        <v>0</v>
      </c>
    </row>
    <row r="172" spans="1:14" x14ac:dyDescent="0.2">
      <c r="A172" s="383" t="s">
        <v>49</v>
      </c>
      <c r="B172" s="142">
        <f t="shared" ref="B172:J172" si="114">B103+B34</f>
        <v>0</v>
      </c>
      <c r="C172" s="142">
        <f t="shared" si="114"/>
        <v>2</v>
      </c>
      <c r="D172" s="142">
        <f t="shared" si="114"/>
        <v>0</v>
      </c>
      <c r="E172" s="142">
        <f t="shared" si="114"/>
        <v>0</v>
      </c>
      <c r="F172" s="142">
        <f t="shared" si="114"/>
        <v>0</v>
      </c>
      <c r="G172" s="142">
        <f t="shared" si="114"/>
        <v>0</v>
      </c>
      <c r="H172" s="143">
        <f t="shared" si="114"/>
        <v>1</v>
      </c>
      <c r="I172" s="142">
        <f t="shared" si="114"/>
        <v>0</v>
      </c>
      <c r="J172" s="233">
        <f t="shared" si="114"/>
        <v>1</v>
      </c>
      <c r="K172" s="139">
        <f t="shared" si="106"/>
        <v>4</v>
      </c>
      <c r="L172" s="11"/>
      <c r="M172" s="154" t="str">
        <f t="shared" si="103"/>
        <v>09/10</v>
      </c>
      <c r="N172" s="139">
        <f t="shared" si="104"/>
        <v>4</v>
      </c>
    </row>
    <row r="173" spans="1:14" x14ac:dyDescent="0.2">
      <c r="A173" s="383" t="s">
        <v>53</v>
      </c>
      <c r="B173" s="142">
        <f t="shared" ref="B173:J173" si="115">B104+B35</f>
        <v>0</v>
      </c>
      <c r="C173" s="142">
        <f t="shared" si="115"/>
        <v>2</v>
      </c>
      <c r="D173" s="142">
        <f t="shared" si="115"/>
        <v>0</v>
      </c>
      <c r="E173" s="142">
        <f t="shared" si="115"/>
        <v>0</v>
      </c>
      <c r="F173" s="142">
        <f t="shared" si="115"/>
        <v>0</v>
      </c>
      <c r="G173" s="142">
        <f t="shared" si="115"/>
        <v>0</v>
      </c>
      <c r="H173" s="143">
        <f t="shared" si="115"/>
        <v>0</v>
      </c>
      <c r="I173" s="142">
        <f t="shared" si="115"/>
        <v>1</v>
      </c>
      <c r="J173" s="233">
        <f t="shared" si="115"/>
        <v>1</v>
      </c>
      <c r="K173" s="139">
        <f t="shared" si="106"/>
        <v>4</v>
      </c>
      <c r="L173" s="11"/>
      <c r="M173" s="154" t="str">
        <f t="shared" si="103"/>
        <v>10/11</v>
      </c>
      <c r="N173" s="139">
        <f t="shared" si="104"/>
        <v>4</v>
      </c>
    </row>
    <row r="174" spans="1:14" x14ac:dyDescent="0.2">
      <c r="A174" s="383" t="s">
        <v>58</v>
      </c>
      <c r="B174" s="142">
        <f t="shared" ref="B174:J174" si="116">B105+B36</f>
        <v>0</v>
      </c>
      <c r="C174" s="142">
        <f t="shared" si="116"/>
        <v>1</v>
      </c>
      <c r="D174" s="142">
        <f t="shared" si="116"/>
        <v>0</v>
      </c>
      <c r="E174" s="142">
        <f t="shared" si="116"/>
        <v>0</v>
      </c>
      <c r="F174" s="142">
        <f t="shared" si="116"/>
        <v>0</v>
      </c>
      <c r="G174" s="142">
        <f t="shared" si="116"/>
        <v>0</v>
      </c>
      <c r="H174" s="143">
        <f t="shared" si="116"/>
        <v>0</v>
      </c>
      <c r="I174" s="142">
        <f t="shared" si="116"/>
        <v>0</v>
      </c>
      <c r="J174" s="233">
        <f t="shared" si="116"/>
        <v>6</v>
      </c>
      <c r="K174" s="139">
        <f t="shared" si="106"/>
        <v>7</v>
      </c>
      <c r="L174" s="11"/>
      <c r="M174" s="138" t="str">
        <f t="shared" si="103"/>
        <v>11/12</v>
      </c>
      <c r="N174" s="139">
        <f t="shared" si="104"/>
        <v>7</v>
      </c>
    </row>
    <row r="175" spans="1:14" x14ac:dyDescent="0.2">
      <c r="A175" s="383" t="s">
        <v>79</v>
      </c>
      <c r="B175" s="142">
        <f t="shared" ref="B175:J175" si="117">B106+B37</f>
        <v>0</v>
      </c>
      <c r="C175" s="142">
        <f t="shared" si="117"/>
        <v>7</v>
      </c>
      <c r="D175" s="142">
        <f t="shared" si="117"/>
        <v>7</v>
      </c>
      <c r="E175" s="142">
        <f t="shared" si="117"/>
        <v>0</v>
      </c>
      <c r="F175" s="142">
        <f t="shared" si="117"/>
        <v>1</v>
      </c>
      <c r="G175" s="142">
        <f t="shared" si="117"/>
        <v>0</v>
      </c>
      <c r="H175" s="143">
        <f t="shared" si="117"/>
        <v>2</v>
      </c>
      <c r="I175" s="142">
        <f t="shared" si="117"/>
        <v>0</v>
      </c>
      <c r="J175" s="233">
        <f t="shared" si="117"/>
        <v>3</v>
      </c>
      <c r="K175" s="139">
        <f t="shared" si="106"/>
        <v>20</v>
      </c>
      <c r="L175" s="11"/>
      <c r="M175" s="154" t="str">
        <f t="shared" si="103"/>
        <v>12/13</v>
      </c>
      <c r="N175" s="139">
        <f t="shared" si="104"/>
        <v>20</v>
      </c>
    </row>
    <row r="176" spans="1:14" x14ac:dyDescent="0.2">
      <c r="A176" s="384" t="s">
        <v>83</v>
      </c>
      <c r="B176" s="142">
        <f t="shared" ref="B176:J176" si="118">B107+B38</f>
        <v>0</v>
      </c>
      <c r="C176" s="142">
        <f t="shared" si="118"/>
        <v>11</v>
      </c>
      <c r="D176" s="142">
        <f t="shared" si="118"/>
        <v>4</v>
      </c>
      <c r="E176" s="142">
        <f t="shared" si="118"/>
        <v>1</v>
      </c>
      <c r="F176" s="142">
        <f t="shared" si="118"/>
        <v>0</v>
      </c>
      <c r="G176" s="142">
        <f t="shared" si="118"/>
        <v>0</v>
      </c>
      <c r="H176" s="143">
        <f t="shared" si="118"/>
        <v>2</v>
      </c>
      <c r="I176" s="142">
        <f t="shared" si="118"/>
        <v>0</v>
      </c>
      <c r="J176" s="233">
        <f t="shared" si="118"/>
        <v>2</v>
      </c>
      <c r="K176" s="139">
        <f t="shared" si="106"/>
        <v>20</v>
      </c>
      <c r="L176" s="11"/>
      <c r="M176" s="154" t="str">
        <f t="shared" si="103"/>
        <v>13/14</v>
      </c>
      <c r="N176" s="139">
        <f t="shared" si="104"/>
        <v>20</v>
      </c>
    </row>
    <row r="177" spans="1:14" x14ac:dyDescent="0.2">
      <c r="A177" s="141" t="s">
        <v>86</v>
      </c>
      <c r="B177" s="225">
        <f t="shared" ref="B177:J177" si="119">B108+B39</f>
        <v>0</v>
      </c>
      <c r="C177" s="142">
        <f t="shared" si="119"/>
        <v>2</v>
      </c>
      <c r="D177" s="142">
        <f t="shared" si="119"/>
        <v>1</v>
      </c>
      <c r="E177" s="142">
        <f t="shared" si="119"/>
        <v>1</v>
      </c>
      <c r="F177" s="142">
        <f t="shared" si="119"/>
        <v>0</v>
      </c>
      <c r="G177" s="142">
        <f t="shared" si="119"/>
        <v>0</v>
      </c>
      <c r="H177" s="143">
        <f t="shared" si="119"/>
        <v>2</v>
      </c>
      <c r="I177" s="142">
        <f t="shared" si="119"/>
        <v>0</v>
      </c>
      <c r="J177" s="233">
        <f t="shared" si="119"/>
        <v>0</v>
      </c>
      <c r="K177" s="139">
        <f t="shared" si="106"/>
        <v>6</v>
      </c>
      <c r="L177" s="11"/>
      <c r="M177" s="138" t="str">
        <f t="shared" si="103"/>
        <v>14/15</v>
      </c>
      <c r="N177" s="139">
        <f t="shared" si="104"/>
        <v>6</v>
      </c>
    </row>
    <row r="178" spans="1:14" x14ac:dyDescent="0.2">
      <c r="A178" s="141" t="s">
        <v>88</v>
      </c>
      <c r="B178" s="225">
        <f t="shared" ref="B178:J178" si="120">B109+B40</f>
        <v>0</v>
      </c>
      <c r="C178" s="142">
        <f t="shared" si="120"/>
        <v>0</v>
      </c>
      <c r="D178" s="142">
        <f t="shared" si="120"/>
        <v>2</v>
      </c>
      <c r="E178" s="142">
        <f t="shared" si="120"/>
        <v>0</v>
      </c>
      <c r="F178" s="142">
        <f t="shared" si="120"/>
        <v>0</v>
      </c>
      <c r="G178" s="142">
        <f t="shared" si="120"/>
        <v>1</v>
      </c>
      <c r="H178" s="143">
        <f t="shared" si="120"/>
        <v>2</v>
      </c>
      <c r="I178" s="142">
        <f t="shared" si="120"/>
        <v>1</v>
      </c>
      <c r="J178" s="233">
        <f t="shared" si="120"/>
        <v>5</v>
      </c>
      <c r="K178" s="139">
        <f t="shared" si="106"/>
        <v>11</v>
      </c>
      <c r="L178" s="11"/>
      <c r="M178" s="138" t="str">
        <f t="shared" si="103"/>
        <v>15/16</v>
      </c>
      <c r="N178" s="139">
        <f t="shared" si="104"/>
        <v>11</v>
      </c>
    </row>
    <row r="179" spans="1:14" x14ac:dyDescent="0.2">
      <c r="A179" s="141" t="s">
        <v>98</v>
      </c>
      <c r="B179" s="225">
        <f t="shared" ref="B179:J179" si="121">B110+B41</f>
        <v>0</v>
      </c>
      <c r="C179" s="142">
        <f t="shared" si="121"/>
        <v>3</v>
      </c>
      <c r="D179" s="142">
        <f t="shared" si="121"/>
        <v>2</v>
      </c>
      <c r="E179" s="142">
        <f t="shared" si="121"/>
        <v>3</v>
      </c>
      <c r="F179" s="142">
        <f t="shared" si="121"/>
        <v>3</v>
      </c>
      <c r="G179" s="142">
        <f t="shared" si="121"/>
        <v>0</v>
      </c>
      <c r="H179" s="143">
        <f t="shared" si="121"/>
        <v>3</v>
      </c>
      <c r="I179" s="142">
        <f t="shared" si="121"/>
        <v>6</v>
      </c>
      <c r="J179" s="233">
        <f t="shared" si="121"/>
        <v>8</v>
      </c>
      <c r="K179" s="139">
        <f t="shared" si="106"/>
        <v>28</v>
      </c>
      <c r="L179" s="11"/>
      <c r="M179" s="138" t="str">
        <f t="shared" si="103"/>
        <v>16/17</v>
      </c>
      <c r="N179" s="139">
        <f t="shared" si="104"/>
        <v>28</v>
      </c>
    </row>
    <row r="180" spans="1:14" x14ac:dyDescent="0.2">
      <c r="A180" s="141" t="s">
        <v>102</v>
      </c>
      <c r="B180" s="225">
        <f t="shared" ref="B180:J180" si="122">B111+B42</f>
        <v>0</v>
      </c>
      <c r="C180" s="142">
        <f t="shared" si="122"/>
        <v>4</v>
      </c>
      <c r="D180" s="142">
        <f t="shared" si="122"/>
        <v>1</v>
      </c>
      <c r="E180" s="142">
        <f t="shared" si="122"/>
        <v>1</v>
      </c>
      <c r="F180" s="142">
        <f t="shared" si="122"/>
        <v>2</v>
      </c>
      <c r="G180" s="142">
        <f t="shared" si="122"/>
        <v>0</v>
      </c>
      <c r="H180" s="143">
        <f t="shared" si="122"/>
        <v>0</v>
      </c>
      <c r="I180" s="142">
        <f t="shared" si="122"/>
        <v>1</v>
      </c>
      <c r="J180" s="233">
        <f t="shared" si="122"/>
        <v>1</v>
      </c>
      <c r="K180" s="139">
        <f t="shared" si="106"/>
        <v>10</v>
      </c>
      <c r="L180" s="11"/>
      <c r="M180" s="138" t="str">
        <f t="shared" si="103"/>
        <v>17/18</v>
      </c>
      <c r="N180" s="139">
        <f t="shared" si="104"/>
        <v>10</v>
      </c>
    </row>
    <row r="181" spans="1:14" x14ac:dyDescent="0.2">
      <c r="A181" s="141" t="s">
        <v>104</v>
      </c>
      <c r="B181" s="225">
        <f t="shared" ref="B181:J181" si="123">B112+B43</f>
        <v>0</v>
      </c>
      <c r="C181" s="142">
        <f t="shared" si="123"/>
        <v>4</v>
      </c>
      <c r="D181" s="142">
        <f t="shared" si="123"/>
        <v>2</v>
      </c>
      <c r="E181" s="142">
        <f t="shared" si="123"/>
        <v>3</v>
      </c>
      <c r="F181" s="142">
        <f t="shared" si="123"/>
        <v>0</v>
      </c>
      <c r="G181" s="142">
        <f t="shared" si="123"/>
        <v>0</v>
      </c>
      <c r="H181" s="143">
        <f t="shared" si="123"/>
        <v>1</v>
      </c>
      <c r="I181" s="142">
        <f t="shared" si="123"/>
        <v>3</v>
      </c>
      <c r="J181" s="233">
        <f t="shared" si="123"/>
        <v>10</v>
      </c>
      <c r="K181" s="139">
        <f t="shared" si="106"/>
        <v>23</v>
      </c>
      <c r="L181" s="11"/>
      <c r="M181" s="138" t="str">
        <f t="shared" si="103"/>
        <v>18/19</v>
      </c>
      <c r="N181" s="139">
        <f t="shared" si="104"/>
        <v>23</v>
      </c>
    </row>
    <row r="182" spans="1:14" x14ac:dyDescent="0.2">
      <c r="A182" s="141" t="s">
        <v>106</v>
      </c>
      <c r="B182" s="225">
        <f t="shared" ref="B182:J182" si="124">B113+B44</f>
        <v>1</v>
      </c>
      <c r="C182" s="142">
        <f t="shared" si="124"/>
        <v>0</v>
      </c>
      <c r="D182" s="142">
        <f t="shared" si="124"/>
        <v>0</v>
      </c>
      <c r="E182" s="142">
        <f t="shared" si="124"/>
        <v>2</v>
      </c>
      <c r="F182" s="142">
        <f t="shared" si="124"/>
        <v>1</v>
      </c>
      <c r="G182" s="142">
        <f t="shared" si="124"/>
        <v>0</v>
      </c>
      <c r="H182" s="143">
        <f t="shared" si="124"/>
        <v>0</v>
      </c>
      <c r="I182" s="142">
        <f t="shared" si="124"/>
        <v>0</v>
      </c>
      <c r="J182" s="233">
        <f t="shared" si="124"/>
        <v>1</v>
      </c>
      <c r="K182" s="139">
        <f t="shared" si="106"/>
        <v>5</v>
      </c>
      <c r="L182" s="11"/>
      <c r="M182" s="138" t="str">
        <f t="shared" si="103"/>
        <v>19/20</v>
      </c>
      <c r="N182" s="139">
        <f t="shared" si="104"/>
        <v>5</v>
      </c>
    </row>
    <row r="183" spans="1:14" x14ac:dyDescent="0.2">
      <c r="A183" s="141" t="s">
        <v>113</v>
      </c>
      <c r="B183" s="225">
        <f t="shared" ref="B183:J183" si="125">B114+B45</f>
        <v>0</v>
      </c>
      <c r="C183" s="142">
        <f t="shared" si="125"/>
        <v>0</v>
      </c>
      <c r="D183" s="142">
        <f t="shared" si="125"/>
        <v>0</v>
      </c>
      <c r="E183" s="142">
        <f t="shared" si="125"/>
        <v>0</v>
      </c>
      <c r="F183" s="142">
        <f t="shared" si="125"/>
        <v>2</v>
      </c>
      <c r="G183" s="142">
        <f t="shared" si="125"/>
        <v>0</v>
      </c>
      <c r="H183" s="143">
        <f t="shared" si="125"/>
        <v>2</v>
      </c>
      <c r="I183" s="142">
        <f t="shared" si="125"/>
        <v>0</v>
      </c>
      <c r="J183" s="233">
        <f t="shared" si="125"/>
        <v>0</v>
      </c>
      <c r="K183" s="139">
        <f t="shared" si="106"/>
        <v>4</v>
      </c>
      <c r="L183" s="11"/>
      <c r="M183" s="138" t="str">
        <f t="shared" si="103"/>
        <v>20/21</v>
      </c>
      <c r="N183" s="139">
        <f t="shared" si="104"/>
        <v>4</v>
      </c>
    </row>
    <row r="184" spans="1:14" x14ac:dyDescent="0.2">
      <c r="A184" s="145" t="s">
        <v>114</v>
      </c>
      <c r="B184" s="159">
        <f t="shared" ref="B184:J184" si="126">B115+B46</f>
        <v>1</v>
      </c>
      <c r="C184" s="146">
        <f t="shared" si="126"/>
        <v>15</v>
      </c>
      <c r="D184" s="146">
        <f t="shared" si="126"/>
        <v>6</v>
      </c>
      <c r="E184" s="146">
        <f t="shared" si="126"/>
        <v>3</v>
      </c>
      <c r="F184" s="146">
        <f t="shared" si="126"/>
        <v>2</v>
      </c>
      <c r="G184" s="146">
        <f t="shared" si="126"/>
        <v>0</v>
      </c>
      <c r="H184" s="147">
        <f t="shared" si="126"/>
        <v>0</v>
      </c>
      <c r="I184" s="146">
        <f t="shared" si="126"/>
        <v>2</v>
      </c>
      <c r="J184" s="234">
        <f t="shared" si="126"/>
        <v>3</v>
      </c>
      <c r="K184" s="151">
        <f t="shared" si="106"/>
        <v>32</v>
      </c>
      <c r="L184" s="11"/>
      <c r="M184" s="150" t="str">
        <f t="shared" si="103"/>
        <v>21/22</v>
      </c>
      <c r="N184" s="151">
        <f t="shared" si="104"/>
        <v>32</v>
      </c>
    </row>
    <row r="185" spans="1:14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ht="23.25" thickBot="1" x14ac:dyDescent="0.25">
      <c r="A186" s="120" t="s">
        <v>122</v>
      </c>
      <c r="B186" s="121" t="s">
        <v>25</v>
      </c>
      <c r="C186" s="121" t="s">
        <v>1</v>
      </c>
      <c r="D186" s="121" t="s">
        <v>103</v>
      </c>
      <c r="E186" s="121" t="s">
        <v>29</v>
      </c>
      <c r="F186" s="121" t="s">
        <v>80</v>
      </c>
      <c r="G186" s="121" t="s">
        <v>2</v>
      </c>
      <c r="H186" s="122" t="s">
        <v>0</v>
      </c>
      <c r="I186" s="121" t="s">
        <v>23</v>
      </c>
      <c r="J186" s="230" t="s">
        <v>37</v>
      </c>
      <c r="K186" s="122" t="s">
        <v>3</v>
      </c>
      <c r="L186" s="11"/>
      <c r="M186" s="120" t="str">
        <f t="shared" ref="M186:M207" si="127">A186</f>
        <v>Erasmus + ICM</v>
      </c>
      <c r="N186" s="124" t="str">
        <f t="shared" ref="N186:N207" si="128">K186</f>
        <v>UJEP</v>
      </c>
    </row>
    <row r="187" spans="1:14" ht="12" thickTop="1" x14ac:dyDescent="0.2">
      <c r="A187" s="126" t="s">
        <v>40</v>
      </c>
      <c r="B187" s="127">
        <f t="shared" ref="B187:J187" si="129">B164+B141</f>
        <v>0</v>
      </c>
      <c r="C187" s="127">
        <f t="shared" si="129"/>
        <v>1</v>
      </c>
      <c r="D187" s="127">
        <f t="shared" si="129"/>
        <v>0</v>
      </c>
      <c r="E187" s="127">
        <f t="shared" si="129"/>
        <v>0</v>
      </c>
      <c r="F187" s="127">
        <f t="shared" si="129"/>
        <v>0</v>
      </c>
      <c r="G187" s="127">
        <f t="shared" si="129"/>
        <v>0</v>
      </c>
      <c r="H187" s="128">
        <f t="shared" si="129"/>
        <v>3</v>
      </c>
      <c r="I187" s="127">
        <f t="shared" si="129"/>
        <v>0</v>
      </c>
      <c r="J187" s="231">
        <f t="shared" si="129"/>
        <v>0</v>
      </c>
      <c r="K187" s="130">
        <f t="shared" ref="K187:K207" si="130">SUM(B187:J187)</f>
        <v>4</v>
      </c>
      <c r="L187" s="11"/>
      <c r="M187" s="131" t="str">
        <f t="shared" si="127"/>
        <v>01/02</v>
      </c>
      <c r="N187" s="132">
        <f t="shared" si="128"/>
        <v>4</v>
      </c>
    </row>
    <row r="188" spans="1:14" x14ac:dyDescent="0.2">
      <c r="A188" s="133" t="s">
        <v>41</v>
      </c>
      <c r="B188" s="134">
        <f t="shared" ref="B188:J188" si="131">B165+B142</f>
        <v>0</v>
      </c>
      <c r="C188" s="134">
        <f t="shared" si="131"/>
        <v>1</v>
      </c>
      <c r="D188" s="134">
        <f t="shared" si="131"/>
        <v>0</v>
      </c>
      <c r="E188" s="134">
        <f t="shared" si="131"/>
        <v>0</v>
      </c>
      <c r="F188" s="134">
        <f t="shared" si="131"/>
        <v>0</v>
      </c>
      <c r="G188" s="134">
        <f t="shared" si="131"/>
        <v>0</v>
      </c>
      <c r="H188" s="135">
        <f t="shared" si="131"/>
        <v>1</v>
      </c>
      <c r="I188" s="134">
        <f t="shared" si="131"/>
        <v>0</v>
      </c>
      <c r="J188" s="232">
        <f t="shared" si="131"/>
        <v>0</v>
      </c>
      <c r="K188" s="137">
        <f t="shared" si="130"/>
        <v>2</v>
      </c>
      <c r="L188" s="11"/>
      <c r="M188" s="138" t="str">
        <f t="shared" si="127"/>
        <v>02/03</v>
      </c>
      <c r="N188" s="139">
        <f t="shared" si="128"/>
        <v>2</v>
      </c>
    </row>
    <row r="189" spans="1:14" x14ac:dyDescent="0.2">
      <c r="A189" s="133" t="s">
        <v>42</v>
      </c>
      <c r="B189" s="134">
        <f t="shared" ref="B189:J189" si="132">B166+B143</f>
        <v>0</v>
      </c>
      <c r="C189" s="134">
        <f t="shared" si="132"/>
        <v>3</v>
      </c>
      <c r="D189" s="134">
        <f t="shared" si="132"/>
        <v>0</v>
      </c>
      <c r="E189" s="134">
        <f t="shared" si="132"/>
        <v>0</v>
      </c>
      <c r="F189" s="134">
        <f t="shared" si="132"/>
        <v>0</v>
      </c>
      <c r="G189" s="134">
        <f t="shared" si="132"/>
        <v>2</v>
      </c>
      <c r="H189" s="135">
        <f t="shared" si="132"/>
        <v>6</v>
      </c>
      <c r="I189" s="134">
        <f t="shared" si="132"/>
        <v>0</v>
      </c>
      <c r="J189" s="232">
        <f t="shared" si="132"/>
        <v>0</v>
      </c>
      <c r="K189" s="137">
        <f t="shared" si="130"/>
        <v>11</v>
      </c>
      <c r="L189" s="11"/>
      <c r="M189" s="138" t="str">
        <f t="shared" si="127"/>
        <v>03/04</v>
      </c>
      <c r="N189" s="139">
        <f t="shared" si="128"/>
        <v>11</v>
      </c>
    </row>
    <row r="190" spans="1:14" x14ac:dyDescent="0.2">
      <c r="A190" s="140" t="s">
        <v>43</v>
      </c>
      <c r="B190" s="134">
        <f t="shared" ref="B190:J190" si="133">B167+B144</f>
        <v>0</v>
      </c>
      <c r="C190" s="134">
        <f t="shared" si="133"/>
        <v>2</v>
      </c>
      <c r="D190" s="134">
        <f t="shared" si="133"/>
        <v>1</v>
      </c>
      <c r="E190" s="134">
        <f t="shared" si="133"/>
        <v>1</v>
      </c>
      <c r="F190" s="134">
        <f t="shared" si="133"/>
        <v>0</v>
      </c>
      <c r="G190" s="134">
        <f t="shared" si="133"/>
        <v>3</v>
      </c>
      <c r="H190" s="135">
        <f t="shared" si="133"/>
        <v>5</v>
      </c>
      <c r="I190" s="134">
        <f t="shared" si="133"/>
        <v>1</v>
      </c>
      <c r="J190" s="232">
        <f t="shared" si="133"/>
        <v>0</v>
      </c>
      <c r="K190" s="137">
        <f t="shared" si="130"/>
        <v>13</v>
      </c>
      <c r="L190" s="11"/>
      <c r="M190" s="138" t="str">
        <f t="shared" si="127"/>
        <v>04/05</v>
      </c>
      <c r="N190" s="139">
        <f t="shared" si="128"/>
        <v>13</v>
      </c>
    </row>
    <row r="191" spans="1:14" x14ac:dyDescent="0.2">
      <c r="A191" s="140" t="s">
        <v>44</v>
      </c>
      <c r="B191" s="134">
        <f t="shared" ref="B191:J191" si="134">B168+B145</f>
        <v>0</v>
      </c>
      <c r="C191" s="134">
        <f t="shared" si="134"/>
        <v>7</v>
      </c>
      <c r="D191" s="134">
        <f t="shared" si="134"/>
        <v>0</v>
      </c>
      <c r="E191" s="134">
        <f t="shared" si="134"/>
        <v>1</v>
      </c>
      <c r="F191" s="134">
        <f t="shared" si="134"/>
        <v>3</v>
      </c>
      <c r="G191" s="134">
        <f t="shared" si="134"/>
        <v>4</v>
      </c>
      <c r="H191" s="135">
        <f t="shared" si="134"/>
        <v>16</v>
      </c>
      <c r="I191" s="134">
        <f t="shared" si="134"/>
        <v>0</v>
      </c>
      <c r="J191" s="232">
        <f t="shared" si="134"/>
        <v>0</v>
      </c>
      <c r="K191" s="137">
        <f t="shared" si="130"/>
        <v>31</v>
      </c>
      <c r="L191" s="11"/>
      <c r="M191" s="138" t="str">
        <f t="shared" si="127"/>
        <v>05/06</v>
      </c>
      <c r="N191" s="139">
        <f t="shared" si="128"/>
        <v>31</v>
      </c>
    </row>
    <row r="192" spans="1:14" x14ac:dyDescent="0.2">
      <c r="A192" s="141" t="s">
        <v>46</v>
      </c>
      <c r="B192" s="142">
        <f t="shared" ref="B192:J192" si="135">B169+B146</f>
        <v>0</v>
      </c>
      <c r="C192" s="142">
        <f t="shared" si="135"/>
        <v>9</v>
      </c>
      <c r="D192" s="142">
        <f t="shared" si="135"/>
        <v>1</v>
      </c>
      <c r="E192" s="142">
        <f t="shared" si="135"/>
        <v>5</v>
      </c>
      <c r="F192" s="142">
        <f t="shared" si="135"/>
        <v>2</v>
      </c>
      <c r="G192" s="142">
        <f t="shared" si="135"/>
        <v>5</v>
      </c>
      <c r="H192" s="143">
        <f t="shared" si="135"/>
        <v>13</v>
      </c>
      <c r="I192" s="142">
        <f t="shared" si="135"/>
        <v>6</v>
      </c>
      <c r="J192" s="233">
        <f t="shared" si="135"/>
        <v>0</v>
      </c>
      <c r="K192" s="137">
        <f t="shared" si="130"/>
        <v>41</v>
      </c>
      <c r="L192" s="11"/>
      <c r="M192" s="138" t="str">
        <f t="shared" si="127"/>
        <v>06/07</v>
      </c>
      <c r="N192" s="139">
        <f t="shared" si="128"/>
        <v>41</v>
      </c>
    </row>
    <row r="193" spans="1:14" x14ac:dyDescent="0.2">
      <c r="A193" s="140" t="s">
        <v>45</v>
      </c>
      <c r="B193" s="142">
        <f t="shared" ref="B193:J193" si="136">B170+B147</f>
        <v>6</v>
      </c>
      <c r="C193" s="142">
        <f t="shared" si="136"/>
        <v>12</v>
      </c>
      <c r="D193" s="142">
        <f t="shared" si="136"/>
        <v>3</v>
      </c>
      <c r="E193" s="142">
        <f t="shared" si="136"/>
        <v>3</v>
      </c>
      <c r="F193" s="142">
        <f t="shared" si="136"/>
        <v>0</v>
      </c>
      <c r="G193" s="142">
        <f t="shared" si="136"/>
        <v>0</v>
      </c>
      <c r="H193" s="143">
        <f t="shared" si="136"/>
        <v>19</v>
      </c>
      <c r="I193" s="142">
        <f t="shared" si="136"/>
        <v>0</v>
      </c>
      <c r="J193" s="233">
        <f t="shared" si="136"/>
        <v>0</v>
      </c>
      <c r="K193" s="139">
        <f t="shared" si="130"/>
        <v>43</v>
      </c>
      <c r="L193" s="11"/>
      <c r="M193" s="138" t="str">
        <f t="shared" si="127"/>
        <v>07/08</v>
      </c>
      <c r="N193" s="139">
        <f t="shared" si="128"/>
        <v>43</v>
      </c>
    </row>
    <row r="194" spans="1:14" x14ac:dyDescent="0.2">
      <c r="A194" s="140" t="s">
        <v>47</v>
      </c>
      <c r="B194" s="142">
        <f t="shared" ref="B194:J194" si="137">B171+B148</f>
        <v>7</v>
      </c>
      <c r="C194" s="142">
        <f t="shared" si="137"/>
        <v>10</v>
      </c>
      <c r="D194" s="142">
        <f t="shared" si="137"/>
        <v>5</v>
      </c>
      <c r="E194" s="142">
        <f t="shared" si="137"/>
        <v>1</v>
      </c>
      <c r="F194" s="142">
        <f t="shared" si="137"/>
        <v>0</v>
      </c>
      <c r="G194" s="142">
        <f t="shared" si="137"/>
        <v>5</v>
      </c>
      <c r="H194" s="143">
        <f t="shared" si="137"/>
        <v>28</v>
      </c>
      <c r="I194" s="142">
        <f t="shared" si="137"/>
        <v>6</v>
      </c>
      <c r="J194" s="233">
        <f t="shared" si="137"/>
        <v>0</v>
      </c>
      <c r="K194" s="139">
        <f t="shared" si="130"/>
        <v>62</v>
      </c>
      <c r="L194" s="11"/>
      <c r="M194" s="138" t="str">
        <f t="shared" si="127"/>
        <v>08/09</v>
      </c>
      <c r="N194" s="139">
        <f t="shared" si="128"/>
        <v>62</v>
      </c>
    </row>
    <row r="195" spans="1:14" x14ac:dyDescent="0.2">
      <c r="A195" s="383" t="s">
        <v>49</v>
      </c>
      <c r="B195" s="142">
        <f t="shared" ref="B195:J195" si="138">B172+B149</f>
        <v>10</v>
      </c>
      <c r="C195" s="142">
        <f t="shared" si="138"/>
        <v>17</v>
      </c>
      <c r="D195" s="142">
        <f t="shared" si="138"/>
        <v>3</v>
      </c>
      <c r="E195" s="142">
        <f t="shared" si="138"/>
        <v>0</v>
      </c>
      <c r="F195" s="142">
        <f t="shared" si="138"/>
        <v>0</v>
      </c>
      <c r="G195" s="142">
        <f t="shared" si="138"/>
        <v>2</v>
      </c>
      <c r="H195" s="143">
        <f t="shared" si="138"/>
        <v>23</v>
      </c>
      <c r="I195" s="142">
        <f t="shared" si="138"/>
        <v>0</v>
      </c>
      <c r="J195" s="233">
        <f t="shared" si="138"/>
        <v>1</v>
      </c>
      <c r="K195" s="139">
        <f t="shared" si="130"/>
        <v>56</v>
      </c>
      <c r="L195" s="11"/>
      <c r="M195" s="154" t="str">
        <f t="shared" si="127"/>
        <v>09/10</v>
      </c>
      <c r="N195" s="139">
        <f t="shared" si="128"/>
        <v>56</v>
      </c>
    </row>
    <row r="196" spans="1:14" x14ac:dyDescent="0.2">
      <c r="A196" s="383" t="s">
        <v>53</v>
      </c>
      <c r="B196" s="142">
        <f t="shared" ref="B196:J196" si="139">B173+B150</f>
        <v>9</v>
      </c>
      <c r="C196" s="142">
        <f t="shared" si="139"/>
        <v>14</v>
      </c>
      <c r="D196" s="142">
        <f t="shared" si="139"/>
        <v>12</v>
      </c>
      <c r="E196" s="142">
        <f t="shared" si="139"/>
        <v>3</v>
      </c>
      <c r="F196" s="142">
        <f t="shared" si="139"/>
        <v>0</v>
      </c>
      <c r="G196" s="142">
        <f t="shared" si="139"/>
        <v>2</v>
      </c>
      <c r="H196" s="143">
        <f t="shared" si="139"/>
        <v>26</v>
      </c>
      <c r="I196" s="142">
        <f t="shared" si="139"/>
        <v>3</v>
      </c>
      <c r="J196" s="233">
        <f t="shared" si="139"/>
        <v>1</v>
      </c>
      <c r="K196" s="139">
        <f t="shared" si="130"/>
        <v>70</v>
      </c>
      <c r="L196" s="11"/>
      <c r="M196" s="154" t="str">
        <f t="shared" si="127"/>
        <v>10/11</v>
      </c>
      <c r="N196" s="139">
        <f t="shared" si="128"/>
        <v>70</v>
      </c>
    </row>
    <row r="197" spans="1:14" x14ac:dyDescent="0.2">
      <c r="A197" s="383" t="s">
        <v>58</v>
      </c>
      <c r="B197" s="142">
        <f t="shared" ref="B197:J197" si="140">B174+B151</f>
        <v>11</v>
      </c>
      <c r="C197" s="142">
        <f t="shared" si="140"/>
        <v>9</v>
      </c>
      <c r="D197" s="142">
        <f t="shared" si="140"/>
        <v>3</v>
      </c>
      <c r="E197" s="142">
        <f t="shared" si="140"/>
        <v>2</v>
      </c>
      <c r="F197" s="142">
        <f t="shared" si="140"/>
        <v>2</v>
      </c>
      <c r="G197" s="142">
        <f t="shared" si="140"/>
        <v>2</v>
      </c>
      <c r="H197" s="143">
        <f t="shared" si="140"/>
        <v>14</v>
      </c>
      <c r="I197" s="142">
        <f t="shared" si="140"/>
        <v>5</v>
      </c>
      <c r="J197" s="233">
        <f t="shared" si="140"/>
        <v>6</v>
      </c>
      <c r="K197" s="139">
        <f t="shared" si="130"/>
        <v>54</v>
      </c>
      <c r="L197" s="11"/>
      <c r="M197" s="138" t="str">
        <f t="shared" si="127"/>
        <v>11/12</v>
      </c>
      <c r="N197" s="139">
        <f t="shared" si="128"/>
        <v>54</v>
      </c>
    </row>
    <row r="198" spans="1:14" x14ac:dyDescent="0.2">
      <c r="A198" s="383" t="s">
        <v>79</v>
      </c>
      <c r="B198" s="142">
        <f t="shared" ref="B198:J198" si="141">B175+B152</f>
        <v>13</v>
      </c>
      <c r="C198" s="142">
        <f t="shared" si="141"/>
        <v>12</v>
      </c>
      <c r="D198" s="142">
        <f t="shared" si="141"/>
        <v>16</v>
      </c>
      <c r="E198" s="142">
        <f t="shared" si="141"/>
        <v>2</v>
      </c>
      <c r="F198" s="142">
        <f t="shared" si="141"/>
        <v>1</v>
      </c>
      <c r="G198" s="142">
        <f t="shared" si="141"/>
        <v>2</v>
      </c>
      <c r="H198" s="143">
        <f t="shared" si="141"/>
        <v>24</v>
      </c>
      <c r="I198" s="142">
        <f t="shared" si="141"/>
        <v>1</v>
      </c>
      <c r="J198" s="233">
        <f t="shared" si="141"/>
        <v>3</v>
      </c>
      <c r="K198" s="139">
        <f t="shared" si="130"/>
        <v>74</v>
      </c>
      <c r="L198" s="11"/>
      <c r="M198" s="154" t="str">
        <f t="shared" si="127"/>
        <v>12/13</v>
      </c>
      <c r="N198" s="139">
        <f t="shared" si="128"/>
        <v>74</v>
      </c>
    </row>
    <row r="199" spans="1:14" x14ac:dyDescent="0.2">
      <c r="A199" s="384" t="s">
        <v>83</v>
      </c>
      <c r="B199" s="142">
        <f t="shared" ref="B199:J199" si="142">B176+B153</f>
        <v>8</v>
      </c>
      <c r="C199" s="142">
        <f t="shared" si="142"/>
        <v>16</v>
      </c>
      <c r="D199" s="142">
        <f t="shared" si="142"/>
        <v>10</v>
      </c>
      <c r="E199" s="142">
        <f t="shared" si="142"/>
        <v>6</v>
      </c>
      <c r="F199" s="142">
        <f t="shared" si="142"/>
        <v>2</v>
      </c>
      <c r="G199" s="142">
        <f t="shared" si="142"/>
        <v>7</v>
      </c>
      <c r="H199" s="143">
        <f t="shared" si="142"/>
        <v>27</v>
      </c>
      <c r="I199" s="142">
        <f t="shared" si="142"/>
        <v>1</v>
      </c>
      <c r="J199" s="233">
        <f t="shared" si="142"/>
        <v>2</v>
      </c>
      <c r="K199" s="139">
        <f t="shared" si="130"/>
        <v>79</v>
      </c>
      <c r="L199" s="11"/>
      <c r="M199" s="154" t="str">
        <f t="shared" si="127"/>
        <v>13/14</v>
      </c>
      <c r="N199" s="139">
        <f t="shared" si="128"/>
        <v>79</v>
      </c>
    </row>
    <row r="200" spans="1:14" x14ac:dyDescent="0.2">
      <c r="A200" s="141" t="s">
        <v>86</v>
      </c>
      <c r="B200" s="225">
        <f t="shared" ref="B200:J200" si="143">B177+B154</f>
        <v>6</v>
      </c>
      <c r="C200" s="142">
        <f t="shared" si="143"/>
        <v>6</v>
      </c>
      <c r="D200" s="142">
        <f t="shared" si="143"/>
        <v>4</v>
      </c>
      <c r="E200" s="142">
        <f t="shared" si="143"/>
        <v>2</v>
      </c>
      <c r="F200" s="142">
        <f t="shared" si="143"/>
        <v>6</v>
      </c>
      <c r="G200" s="142">
        <f t="shared" si="143"/>
        <v>5</v>
      </c>
      <c r="H200" s="143">
        <f t="shared" si="143"/>
        <v>25</v>
      </c>
      <c r="I200" s="142">
        <f t="shared" si="143"/>
        <v>2</v>
      </c>
      <c r="J200" s="233">
        <f t="shared" si="143"/>
        <v>0</v>
      </c>
      <c r="K200" s="139">
        <f t="shared" si="130"/>
        <v>56</v>
      </c>
      <c r="L200" s="11"/>
      <c r="M200" s="138" t="str">
        <f t="shared" si="127"/>
        <v>14/15</v>
      </c>
      <c r="N200" s="139">
        <f t="shared" si="128"/>
        <v>56</v>
      </c>
    </row>
    <row r="201" spans="1:14" x14ac:dyDescent="0.2">
      <c r="A201" s="141" t="s">
        <v>88</v>
      </c>
      <c r="B201" s="225">
        <f t="shared" ref="B201:J201" si="144">B178+B155</f>
        <v>5</v>
      </c>
      <c r="C201" s="142">
        <f t="shared" si="144"/>
        <v>1</v>
      </c>
      <c r="D201" s="142">
        <f t="shared" si="144"/>
        <v>4</v>
      </c>
      <c r="E201" s="142">
        <f t="shared" si="144"/>
        <v>3</v>
      </c>
      <c r="F201" s="142">
        <f t="shared" si="144"/>
        <v>3</v>
      </c>
      <c r="G201" s="142">
        <f t="shared" si="144"/>
        <v>2</v>
      </c>
      <c r="H201" s="143">
        <f t="shared" si="144"/>
        <v>12</v>
      </c>
      <c r="I201" s="142">
        <f t="shared" si="144"/>
        <v>2</v>
      </c>
      <c r="J201" s="233">
        <f t="shared" si="144"/>
        <v>5</v>
      </c>
      <c r="K201" s="139">
        <f t="shared" si="130"/>
        <v>37</v>
      </c>
      <c r="L201" s="11"/>
      <c r="M201" s="138" t="str">
        <f t="shared" si="127"/>
        <v>15/16</v>
      </c>
      <c r="N201" s="139">
        <f t="shared" si="128"/>
        <v>37</v>
      </c>
    </row>
    <row r="202" spans="1:14" x14ac:dyDescent="0.2">
      <c r="A202" s="141" t="s">
        <v>98</v>
      </c>
      <c r="B202" s="225">
        <f t="shared" ref="B202:J202" si="145">B179+B156</f>
        <v>8</v>
      </c>
      <c r="C202" s="142">
        <f t="shared" si="145"/>
        <v>6</v>
      </c>
      <c r="D202" s="142">
        <f t="shared" si="145"/>
        <v>6</v>
      </c>
      <c r="E202" s="142">
        <f t="shared" si="145"/>
        <v>4</v>
      </c>
      <c r="F202" s="142">
        <f t="shared" si="145"/>
        <v>9</v>
      </c>
      <c r="G202" s="142">
        <f t="shared" si="145"/>
        <v>6</v>
      </c>
      <c r="H202" s="143">
        <f t="shared" si="145"/>
        <v>28</v>
      </c>
      <c r="I202" s="142">
        <f t="shared" si="145"/>
        <v>14</v>
      </c>
      <c r="J202" s="233">
        <f t="shared" si="145"/>
        <v>8</v>
      </c>
      <c r="K202" s="139">
        <f t="shared" si="130"/>
        <v>89</v>
      </c>
      <c r="L202" s="11"/>
      <c r="M202" s="138" t="str">
        <f t="shared" si="127"/>
        <v>16/17</v>
      </c>
      <c r="N202" s="139">
        <f t="shared" si="128"/>
        <v>89</v>
      </c>
    </row>
    <row r="203" spans="1:14" x14ac:dyDescent="0.2">
      <c r="A203" s="141" t="s">
        <v>102</v>
      </c>
      <c r="B203" s="225">
        <f t="shared" ref="B203:J203" si="146">B180+B157</f>
        <v>3</v>
      </c>
      <c r="C203" s="142">
        <f t="shared" si="146"/>
        <v>7</v>
      </c>
      <c r="D203" s="142">
        <f t="shared" si="146"/>
        <v>23</v>
      </c>
      <c r="E203" s="142">
        <f t="shared" si="146"/>
        <v>1</v>
      </c>
      <c r="F203" s="142">
        <f t="shared" si="146"/>
        <v>9</v>
      </c>
      <c r="G203" s="142">
        <f t="shared" si="146"/>
        <v>1</v>
      </c>
      <c r="H203" s="143">
        <f t="shared" si="146"/>
        <v>18</v>
      </c>
      <c r="I203" s="142">
        <f t="shared" si="146"/>
        <v>5</v>
      </c>
      <c r="J203" s="233">
        <f t="shared" si="146"/>
        <v>1</v>
      </c>
      <c r="K203" s="139">
        <f t="shared" si="130"/>
        <v>68</v>
      </c>
      <c r="L203" s="11"/>
      <c r="M203" s="138" t="str">
        <f t="shared" si="127"/>
        <v>17/18</v>
      </c>
      <c r="N203" s="139">
        <f t="shared" si="128"/>
        <v>68</v>
      </c>
    </row>
    <row r="204" spans="1:14" x14ac:dyDescent="0.2">
      <c r="A204" s="141" t="s">
        <v>104</v>
      </c>
      <c r="B204" s="225">
        <f t="shared" ref="B204:J204" si="147">B181+B158</f>
        <v>8</v>
      </c>
      <c r="C204" s="142">
        <f t="shared" si="147"/>
        <v>7</v>
      </c>
      <c r="D204" s="142">
        <f t="shared" si="147"/>
        <v>7</v>
      </c>
      <c r="E204" s="142">
        <f t="shared" si="147"/>
        <v>4</v>
      </c>
      <c r="F204" s="142">
        <f t="shared" si="147"/>
        <v>4</v>
      </c>
      <c r="G204" s="142">
        <f t="shared" si="147"/>
        <v>4</v>
      </c>
      <c r="H204" s="143">
        <f t="shared" si="147"/>
        <v>13</v>
      </c>
      <c r="I204" s="142">
        <f t="shared" si="147"/>
        <v>7</v>
      </c>
      <c r="J204" s="233">
        <f t="shared" si="147"/>
        <v>10</v>
      </c>
      <c r="K204" s="139">
        <f t="shared" si="130"/>
        <v>64</v>
      </c>
      <c r="L204" s="11"/>
      <c r="M204" s="138" t="str">
        <f t="shared" si="127"/>
        <v>18/19</v>
      </c>
      <c r="N204" s="139">
        <f t="shared" si="128"/>
        <v>64</v>
      </c>
    </row>
    <row r="205" spans="1:14" x14ac:dyDescent="0.2">
      <c r="A205" s="141" t="s">
        <v>106</v>
      </c>
      <c r="B205" s="225">
        <f t="shared" ref="B205:J205" si="148">B182+B159</f>
        <v>11</v>
      </c>
      <c r="C205" s="142">
        <f t="shared" si="148"/>
        <v>2</v>
      </c>
      <c r="D205" s="142">
        <f t="shared" si="148"/>
        <v>1</v>
      </c>
      <c r="E205" s="142">
        <f t="shared" si="148"/>
        <v>4</v>
      </c>
      <c r="F205" s="142">
        <f t="shared" si="148"/>
        <v>8</v>
      </c>
      <c r="G205" s="142">
        <f t="shared" si="148"/>
        <v>0</v>
      </c>
      <c r="H205" s="143">
        <f t="shared" si="148"/>
        <v>6</v>
      </c>
      <c r="I205" s="142">
        <f t="shared" si="148"/>
        <v>0</v>
      </c>
      <c r="J205" s="233">
        <f t="shared" si="148"/>
        <v>1</v>
      </c>
      <c r="K205" s="139">
        <f t="shared" si="130"/>
        <v>33</v>
      </c>
      <c r="L205" s="11"/>
      <c r="M205" s="138" t="str">
        <f t="shared" si="127"/>
        <v>19/20</v>
      </c>
      <c r="N205" s="139">
        <f t="shared" si="128"/>
        <v>33</v>
      </c>
    </row>
    <row r="206" spans="1:14" x14ac:dyDescent="0.2">
      <c r="A206" s="141" t="s">
        <v>113</v>
      </c>
      <c r="B206" s="225">
        <f t="shared" ref="B206:J206" si="149">B183+B160</f>
        <v>0</v>
      </c>
      <c r="C206" s="142">
        <f t="shared" si="149"/>
        <v>0</v>
      </c>
      <c r="D206" s="142">
        <f t="shared" si="149"/>
        <v>3</v>
      </c>
      <c r="E206" s="142">
        <f t="shared" si="149"/>
        <v>0</v>
      </c>
      <c r="F206" s="142">
        <f t="shared" si="149"/>
        <v>3</v>
      </c>
      <c r="G206" s="142">
        <f t="shared" si="149"/>
        <v>0</v>
      </c>
      <c r="H206" s="143">
        <f t="shared" si="149"/>
        <v>3</v>
      </c>
      <c r="I206" s="142">
        <f t="shared" si="149"/>
        <v>0</v>
      </c>
      <c r="J206" s="233">
        <f t="shared" si="149"/>
        <v>0</v>
      </c>
      <c r="K206" s="139">
        <f t="shared" si="130"/>
        <v>9</v>
      </c>
      <c r="L206" s="11"/>
      <c r="M206" s="138" t="str">
        <f t="shared" si="127"/>
        <v>20/21</v>
      </c>
      <c r="N206" s="139">
        <f t="shared" si="128"/>
        <v>9</v>
      </c>
    </row>
    <row r="207" spans="1:14" x14ac:dyDescent="0.2">
      <c r="A207" s="145" t="s">
        <v>114</v>
      </c>
      <c r="B207" s="159">
        <f t="shared" ref="B207:J207" si="150">B184+B161</f>
        <v>5</v>
      </c>
      <c r="C207" s="146">
        <f t="shared" si="150"/>
        <v>19</v>
      </c>
      <c r="D207" s="146">
        <f t="shared" si="150"/>
        <v>14</v>
      </c>
      <c r="E207" s="146">
        <f t="shared" si="150"/>
        <v>6</v>
      </c>
      <c r="F207" s="146">
        <f t="shared" si="150"/>
        <v>7</v>
      </c>
      <c r="G207" s="146">
        <f t="shared" si="150"/>
        <v>0</v>
      </c>
      <c r="H207" s="147">
        <f t="shared" si="150"/>
        <v>6</v>
      </c>
      <c r="I207" s="146">
        <f t="shared" si="150"/>
        <v>6</v>
      </c>
      <c r="J207" s="234">
        <f t="shared" si="150"/>
        <v>3</v>
      </c>
      <c r="K207" s="151">
        <f t="shared" si="130"/>
        <v>66</v>
      </c>
      <c r="L207" s="11"/>
      <c r="M207" s="150" t="str">
        <f t="shared" si="127"/>
        <v>21/22</v>
      </c>
      <c r="N207" s="151">
        <f t="shared" si="128"/>
        <v>66</v>
      </c>
    </row>
    <row r="208" spans="1:14" x14ac:dyDescent="0.2">
      <c r="A208" s="334"/>
      <c r="B208" s="345"/>
      <c r="C208" s="345"/>
      <c r="D208" s="345"/>
      <c r="E208" s="345"/>
      <c r="F208" s="345"/>
      <c r="G208" s="345"/>
      <c r="H208" s="345"/>
      <c r="I208" s="345"/>
      <c r="J208" s="345"/>
      <c r="K208" s="336"/>
      <c r="L208" s="322"/>
      <c r="M208" s="346"/>
      <c r="N208" s="346"/>
    </row>
    <row r="209" spans="1:14" ht="12" thickBot="1" x14ac:dyDescent="0.25">
      <c r="A209" s="347" t="s">
        <v>118</v>
      </c>
      <c r="B209" s="301" t="s">
        <v>25</v>
      </c>
      <c r="C209" s="301" t="s">
        <v>1</v>
      </c>
      <c r="D209" s="302" t="s">
        <v>103</v>
      </c>
      <c r="E209" s="301" t="s">
        <v>29</v>
      </c>
      <c r="F209" s="301" t="s">
        <v>80</v>
      </c>
      <c r="G209" s="301" t="s">
        <v>2</v>
      </c>
      <c r="H209" s="303" t="s">
        <v>0</v>
      </c>
      <c r="I209" s="301" t="s">
        <v>23</v>
      </c>
      <c r="J209" s="302" t="s">
        <v>37</v>
      </c>
      <c r="K209" s="304" t="s">
        <v>3</v>
      </c>
      <c r="M209" s="205"/>
      <c r="N209" s="303" t="str">
        <f t="shared" ref="N209:N216" si="151">K209</f>
        <v>UJEP</v>
      </c>
    </row>
    <row r="210" spans="1:14" ht="12" thickTop="1" x14ac:dyDescent="0.2">
      <c r="A210" s="306" t="s">
        <v>40</v>
      </c>
      <c r="B210" s="307"/>
      <c r="C210" s="307"/>
      <c r="D210" s="308"/>
      <c r="E210" s="307"/>
      <c r="F210" s="307"/>
      <c r="G210" s="307"/>
      <c r="H210" s="309"/>
      <c r="I210" s="307"/>
      <c r="J210" s="308"/>
      <c r="K210" s="220">
        <f t="shared" ref="K210:K230" si="152">SUM(B210:J210)</f>
        <v>0</v>
      </c>
      <c r="M210" s="310" t="str">
        <f t="shared" ref="M210:M223" si="153">A210</f>
        <v>01/02</v>
      </c>
      <c r="N210" s="311">
        <f t="shared" si="151"/>
        <v>0</v>
      </c>
    </row>
    <row r="211" spans="1:14" x14ac:dyDescent="0.2">
      <c r="A211" s="312" t="s">
        <v>41</v>
      </c>
      <c r="B211" s="313"/>
      <c r="C211" s="313"/>
      <c r="D211" s="314"/>
      <c r="E211" s="313"/>
      <c r="F211" s="313"/>
      <c r="G211" s="313"/>
      <c r="H211" s="315"/>
      <c r="I211" s="313"/>
      <c r="J211" s="314"/>
      <c r="K211" s="255">
        <f t="shared" si="152"/>
        <v>0</v>
      </c>
      <c r="M211" s="316" t="str">
        <f t="shared" si="153"/>
        <v>02/03</v>
      </c>
      <c r="N211" s="317">
        <f t="shared" si="151"/>
        <v>0</v>
      </c>
    </row>
    <row r="212" spans="1:14" x14ac:dyDescent="0.2">
      <c r="A212" s="312" t="s">
        <v>42</v>
      </c>
      <c r="B212" s="313"/>
      <c r="C212" s="313"/>
      <c r="D212" s="314"/>
      <c r="E212" s="313"/>
      <c r="F212" s="313"/>
      <c r="G212" s="313"/>
      <c r="H212" s="315"/>
      <c r="I212" s="313"/>
      <c r="J212" s="314"/>
      <c r="K212" s="255">
        <f t="shared" si="152"/>
        <v>0</v>
      </c>
      <c r="M212" s="316" t="str">
        <f t="shared" si="153"/>
        <v>03/04</v>
      </c>
      <c r="N212" s="317">
        <f t="shared" si="151"/>
        <v>0</v>
      </c>
    </row>
    <row r="213" spans="1:14" x14ac:dyDescent="0.2">
      <c r="A213" s="318" t="s">
        <v>43</v>
      </c>
      <c r="B213" s="319"/>
      <c r="C213" s="319"/>
      <c r="D213" s="320"/>
      <c r="E213" s="319"/>
      <c r="F213" s="319"/>
      <c r="G213" s="319"/>
      <c r="H213" s="321"/>
      <c r="I213" s="319"/>
      <c r="J213" s="320"/>
      <c r="K213" s="221">
        <f t="shared" si="152"/>
        <v>0</v>
      </c>
      <c r="M213" s="316" t="str">
        <f t="shared" si="153"/>
        <v>04/05</v>
      </c>
      <c r="N213" s="317">
        <f t="shared" si="151"/>
        <v>0</v>
      </c>
    </row>
    <row r="214" spans="1:14" x14ac:dyDescent="0.2">
      <c r="A214" s="318" t="s">
        <v>44</v>
      </c>
      <c r="B214" s="319"/>
      <c r="C214" s="319"/>
      <c r="D214" s="319"/>
      <c r="E214" s="319"/>
      <c r="F214" s="319"/>
      <c r="G214" s="319"/>
      <c r="H214" s="321"/>
      <c r="I214" s="319"/>
      <c r="J214" s="320"/>
      <c r="K214" s="221">
        <f t="shared" si="152"/>
        <v>0</v>
      </c>
      <c r="M214" s="316" t="str">
        <f t="shared" si="153"/>
        <v>05/06</v>
      </c>
      <c r="N214" s="317">
        <f t="shared" si="151"/>
        <v>0</v>
      </c>
    </row>
    <row r="215" spans="1:14" x14ac:dyDescent="0.2">
      <c r="A215" s="318" t="s">
        <v>46</v>
      </c>
      <c r="B215" s="319"/>
      <c r="C215" s="319"/>
      <c r="D215" s="319"/>
      <c r="E215" s="319"/>
      <c r="F215" s="319"/>
      <c r="G215" s="319"/>
      <c r="H215" s="321"/>
      <c r="I215" s="319"/>
      <c r="J215" s="320"/>
      <c r="K215" s="221">
        <f t="shared" si="152"/>
        <v>0</v>
      </c>
      <c r="M215" s="316" t="str">
        <f t="shared" si="153"/>
        <v>06/07</v>
      </c>
      <c r="N215" s="317">
        <f t="shared" si="151"/>
        <v>0</v>
      </c>
    </row>
    <row r="216" spans="1:14" x14ac:dyDescent="0.2">
      <c r="A216" s="318" t="s">
        <v>45</v>
      </c>
      <c r="B216" s="319"/>
      <c r="C216" s="319"/>
      <c r="D216" s="319"/>
      <c r="E216" s="319"/>
      <c r="F216" s="319"/>
      <c r="G216" s="319"/>
      <c r="H216" s="321"/>
      <c r="I216" s="319"/>
      <c r="J216" s="320"/>
      <c r="K216" s="221">
        <f t="shared" si="152"/>
        <v>0</v>
      </c>
      <c r="M216" s="316" t="str">
        <f t="shared" si="153"/>
        <v>07/08</v>
      </c>
      <c r="N216" s="317">
        <f t="shared" si="151"/>
        <v>0</v>
      </c>
    </row>
    <row r="217" spans="1:14" x14ac:dyDescent="0.2">
      <c r="A217" s="318" t="s">
        <v>47</v>
      </c>
      <c r="B217" s="319"/>
      <c r="C217" s="319"/>
      <c r="D217" s="319"/>
      <c r="E217" s="319"/>
      <c r="F217" s="319"/>
      <c r="G217" s="319"/>
      <c r="H217" s="321">
        <v>1</v>
      </c>
      <c r="I217" s="319"/>
      <c r="J217" s="320"/>
      <c r="K217" s="221">
        <f t="shared" si="152"/>
        <v>1</v>
      </c>
      <c r="M217" s="316" t="str">
        <f t="shared" si="153"/>
        <v>08/09</v>
      </c>
      <c r="N217" s="317">
        <f t="shared" ref="N217:N223" si="154">K217</f>
        <v>1</v>
      </c>
    </row>
    <row r="218" spans="1:14" x14ac:dyDescent="0.2">
      <c r="A218" s="318" t="s">
        <v>49</v>
      </c>
      <c r="B218" s="313"/>
      <c r="C218" s="313"/>
      <c r="D218" s="313"/>
      <c r="E218" s="313"/>
      <c r="F218" s="313"/>
      <c r="G218" s="313"/>
      <c r="H218" s="315"/>
      <c r="I218" s="313"/>
      <c r="J218" s="314"/>
      <c r="K218" s="255">
        <f t="shared" si="152"/>
        <v>0</v>
      </c>
      <c r="M218" s="316" t="str">
        <f t="shared" si="153"/>
        <v>09/10</v>
      </c>
      <c r="N218" s="317">
        <f t="shared" si="154"/>
        <v>0</v>
      </c>
    </row>
    <row r="219" spans="1:14" x14ac:dyDescent="0.2">
      <c r="A219" s="325" t="s">
        <v>53</v>
      </c>
      <c r="B219" s="385"/>
      <c r="C219" s="385"/>
      <c r="D219" s="385"/>
      <c r="E219" s="385"/>
      <c r="F219" s="385"/>
      <c r="G219" s="385"/>
      <c r="H219" s="386"/>
      <c r="I219" s="385"/>
      <c r="J219" s="387"/>
      <c r="K219" s="255">
        <f t="shared" si="152"/>
        <v>0</v>
      </c>
      <c r="M219" s="372" t="str">
        <f t="shared" si="153"/>
        <v>10/11</v>
      </c>
      <c r="N219" s="317">
        <f t="shared" si="154"/>
        <v>0</v>
      </c>
    </row>
    <row r="220" spans="1:14" x14ac:dyDescent="0.2">
      <c r="A220" s="325" t="s">
        <v>58</v>
      </c>
      <c r="B220" s="385"/>
      <c r="C220" s="385"/>
      <c r="D220" s="385"/>
      <c r="E220" s="385"/>
      <c r="F220" s="385"/>
      <c r="G220" s="385"/>
      <c r="H220" s="386"/>
      <c r="I220" s="385"/>
      <c r="J220" s="387"/>
      <c r="K220" s="255">
        <f t="shared" si="152"/>
        <v>0</v>
      </c>
      <c r="M220" s="372" t="str">
        <f t="shared" si="153"/>
        <v>11/12</v>
      </c>
      <c r="N220" s="317">
        <f t="shared" si="154"/>
        <v>0</v>
      </c>
    </row>
    <row r="221" spans="1:14" x14ac:dyDescent="0.2">
      <c r="A221" s="325" t="s">
        <v>79</v>
      </c>
      <c r="B221" s="385"/>
      <c r="C221" s="385"/>
      <c r="D221" s="385"/>
      <c r="E221" s="385"/>
      <c r="F221" s="385"/>
      <c r="G221" s="385"/>
      <c r="H221" s="386"/>
      <c r="I221" s="385"/>
      <c r="J221" s="387"/>
      <c r="K221" s="255">
        <f t="shared" si="152"/>
        <v>0</v>
      </c>
      <c r="M221" s="372" t="str">
        <f t="shared" si="153"/>
        <v>12/13</v>
      </c>
      <c r="N221" s="317">
        <f t="shared" si="154"/>
        <v>0</v>
      </c>
    </row>
    <row r="222" spans="1:14" x14ac:dyDescent="0.2">
      <c r="A222" s="325" t="s">
        <v>83</v>
      </c>
      <c r="B222" s="385"/>
      <c r="C222" s="385"/>
      <c r="D222" s="385"/>
      <c r="E222" s="385"/>
      <c r="F222" s="385"/>
      <c r="G222" s="385"/>
      <c r="H222" s="386"/>
      <c r="I222" s="385"/>
      <c r="J222" s="387"/>
      <c r="K222" s="255">
        <f t="shared" si="152"/>
        <v>0</v>
      </c>
      <c r="M222" s="372" t="str">
        <f t="shared" si="153"/>
        <v>13/14</v>
      </c>
      <c r="N222" s="317">
        <f t="shared" si="154"/>
        <v>0</v>
      </c>
    </row>
    <row r="223" spans="1:14" x14ac:dyDescent="0.2">
      <c r="A223" s="325" t="s">
        <v>86</v>
      </c>
      <c r="B223" s="385"/>
      <c r="C223" s="385"/>
      <c r="D223" s="385"/>
      <c r="E223" s="385"/>
      <c r="F223" s="385"/>
      <c r="G223" s="385"/>
      <c r="H223" s="386"/>
      <c r="I223" s="385"/>
      <c r="J223" s="387"/>
      <c r="K223" s="255">
        <f t="shared" si="152"/>
        <v>0</v>
      </c>
      <c r="M223" s="372" t="str">
        <f t="shared" si="153"/>
        <v>14/15</v>
      </c>
      <c r="N223" s="317">
        <f t="shared" si="154"/>
        <v>0</v>
      </c>
    </row>
    <row r="224" spans="1:14" x14ac:dyDescent="0.2">
      <c r="A224" s="318" t="s">
        <v>88</v>
      </c>
      <c r="B224" s="385"/>
      <c r="C224" s="385"/>
      <c r="D224" s="385"/>
      <c r="E224" s="385"/>
      <c r="F224" s="385"/>
      <c r="G224" s="385"/>
      <c r="H224" s="386"/>
      <c r="I224" s="385"/>
      <c r="J224" s="387"/>
      <c r="K224" s="255">
        <f t="shared" si="152"/>
        <v>0</v>
      </c>
      <c r="M224" s="372" t="str">
        <f t="shared" ref="M224:M230" si="155">A224</f>
        <v>15/16</v>
      </c>
      <c r="N224" s="317">
        <f t="shared" ref="N224:N230" si="156">K224</f>
        <v>0</v>
      </c>
    </row>
    <row r="225" spans="1:30" x14ac:dyDescent="0.2">
      <c r="A225" s="325" t="s">
        <v>98</v>
      </c>
      <c r="B225" s="385"/>
      <c r="C225" s="385"/>
      <c r="D225" s="385"/>
      <c r="E225" s="385"/>
      <c r="F225" s="385"/>
      <c r="G225" s="385"/>
      <c r="H225" s="386"/>
      <c r="I225" s="385"/>
      <c r="J225" s="387"/>
      <c r="K225" s="255">
        <f t="shared" si="152"/>
        <v>0</v>
      </c>
      <c r="M225" s="372" t="str">
        <f t="shared" si="155"/>
        <v>16/17</v>
      </c>
      <c r="N225" s="317">
        <f t="shared" si="156"/>
        <v>0</v>
      </c>
    </row>
    <row r="226" spans="1:30" x14ac:dyDescent="0.2">
      <c r="A226" s="325" t="s">
        <v>102</v>
      </c>
      <c r="B226" s="385"/>
      <c r="C226" s="385"/>
      <c r="D226" s="385"/>
      <c r="E226" s="385"/>
      <c r="F226" s="385"/>
      <c r="G226" s="385"/>
      <c r="H226" s="386"/>
      <c r="I226" s="385"/>
      <c r="J226" s="387"/>
      <c r="K226" s="255">
        <f t="shared" si="152"/>
        <v>0</v>
      </c>
      <c r="M226" s="372" t="str">
        <f t="shared" si="155"/>
        <v>17/18</v>
      </c>
      <c r="N226" s="317">
        <f t="shared" si="156"/>
        <v>0</v>
      </c>
    </row>
    <row r="227" spans="1:30" x14ac:dyDescent="0.2">
      <c r="A227" s="325" t="s">
        <v>104</v>
      </c>
      <c r="B227" s="385"/>
      <c r="C227" s="385"/>
      <c r="D227" s="385"/>
      <c r="E227" s="385"/>
      <c r="F227" s="385"/>
      <c r="G227" s="385"/>
      <c r="H227" s="386"/>
      <c r="I227" s="385"/>
      <c r="J227" s="387"/>
      <c r="K227" s="255">
        <f t="shared" si="152"/>
        <v>0</v>
      </c>
      <c r="M227" s="372" t="str">
        <f t="shared" si="155"/>
        <v>18/19</v>
      </c>
      <c r="N227" s="317">
        <f t="shared" si="156"/>
        <v>0</v>
      </c>
    </row>
    <row r="228" spans="1:30" x14ac:dyDescent="0.2">
      <c r="A228" s="325" t="s">
        <v>106</v>
      </c>
      <c r="B228" s="385"/>
      <c r="C228" s="385"/>
      <c r="D228" s="385"/>
      <c r="E228" s="385"/>
      <c r="F228" s="385"/>
      <c r="G228" s="385"/>
      <c r="H228" s="386"/>
      <c r="I228" s="385"/>
      <c r="J228" s="387"/>
      <c r="K228" s="255">
        <f t="shared" si="152"/>
        <v>0</v>
      </c>
      <c r="M228" s="372" t="str">
        <f t="shared" si="155"/>
        <v>19/20</v>
      </c>
      <c r="N228" s="317">
        <f t="shared" si="156"/>
        <v>0</v>
      </c>
    </row>
    <row r="229" spans="1:30" x14ac:dyDescent="0.2">
      <c r="A229" s="325" t="s">
        <v>113</v>
      </c>
      <c r="B229" s="385">
        <v>1</v>
      </c>
      <c r="C229" s="385"/>
      <c r="D229" s="385"/>
      <c r="E229" s="385"/>
      <c r="F229" s="385"/>
      <c r="G229" s="385"/>
      <c r="H229" s="386"/>
      <c r="I229" s="385"/>
      <c r="J229" s="387"/>
      <c r="K229" s="255">
        <f t="shared" si="152"/>
        <v>1</v>
      </c>
      <c r="M229" s="372" t="str">
        <f t="shared" si="155"/>
        <v>20/21</v>
      </c>
      <c r="N229" s="317">
        <f t="shared" si="156"/>
        <v>1</v>
      </c>
    </row>
    <row r="230" spans="1:30" x14ac:dyDescent="0.2">
      <c r="A230" s="327" t="s">
        <v>114</v>
      </c>
      <c r="B230" s="388"/>
      <c r="C230" s="388"/>
      <c r="D230" s="388"/>
      <c r="E230" s="388"/>
      <c r="F230" s="388"/>
      <c r="G230" s="388"/>
      <c r="H230" s="389"/>
      <c r="I230" s="388"/>
      <c r="J230" s="390"/>
      <c r="K230" s="376">
        <f t="shared" si="152"/>
        <v>0</v>
      </c>
      <c r="M230" s="343" t="str">
        <f t="shared" si="155"/>
        <v>21/22</v>
      </c>
      <c r="N230" s="344">
        <f t="shared" si="156"/>
        <v>0</v>
      </c>
    </row>
    <row r="232" spans="1:30" ht="34.5" thickBot="1" x14ac:dyDescent="0.25">
      <c r="A232" s="391" t="s">
        <v>127</v>
      </c>
      <c r="B232" s="351" t="s">
        <v>40</v>
      </c>
      <c r="C232" s="352" t="s">
        <v>41</v>
      </c>
      <c r="D232" s="352" t="s">
        <v>42</v>
      </c>
      <c r="E232" s="352" t="s">
        <v>43</v>
      </c>
      <c r="F232" s="352" t="s">
        <v>44</v>
      </c>
      <c r="G232" s="352" t="s">
        <v>46</v>
      </c>
      <c r="H232" s="352" t="s">
        <v>45</v>
      </c>
      <c r="I232" s="352" t="s">
        <v>47</v>
      </c>
      <c r="J232" s="392" t="s">
        <v>49</v>
      </c>
      <c r="K232" s="392" t="s">
        <v>53</v>
      </c>
      <c r="L232" s="392" t="s">
        <v>58</v>
      </c>
      <c r="M232" s="392" t="s">
        <v>79</v>
      </c>
      <c r="N232" s="392" t="s">
        <v>83</v>
      </c>
      <c r="O232" s="392" t="s">
        <v>86</v>
      </c>
      <c r="P232" s="392" t="s">
        <v>88</v>
      </c>
      <c r="Q232" s="392" t="s">
        <v>98</v>
      </c>
      <c r="R232" s="392" t="s">
        <v>102</v>
      </c>
      <c r="S232" s="392" t="s">
        <v>104</v>
      </c>
      <c r="T232" s="392" t="s">
        <v>106</v>
      </c>
      <c r="U232" s="392" t="s">
        <v>113</v>
      </c>
      <c r="V232" s="392" t="s">
        <v>114</v>
      </c>
      <c r="W232" s="393" t="s">
        <v>4</v>
      </c>
      <c r="X232" s="351" t="s">
        <v>27</v>
      </c>
      <c r="Z232" s="125" t="s">
        <v>94</v>
      </c>
      <c r="AD232" s="74"/>
    </row>
    <row r="233" spans="1:30" ht="12" thickTop="1" x14ac:dyDescent="0.2">
      <c r="A233" s="394" t="s">
        <v>48</v>
      </c>
      <c r="B233" s="395"/>
      <c r="C233" s="396"/>
      <c r="D233" s="396"/>
      <c r="E233" s="396"/>
      <c r="F233" s="396"/>
      <c r="G233" s="396"/>
      <c r="H233" s="396"/>
      <c r="I233" s="396"/>
      <c r="J233" s="397">
        <v>2</v>
      </c>
      <c r="K233" s="397"/>
      <c r="L233" s="397">
        <v>2</v>
      </c>
      <c r="M233" s="397">
        <v>2</v>
      </c>
      <c r="N233" s="397">
        <v>1</v>
      </c>
      <c r="O233" s="397">
        <v>3</v>
      </c>
      <c r="P233" s="397"/>
      <c r="Q233" s="397"/>
      <c r="R233" s="397"/>
      <c r="S233" s="397">
        <v>1</v>
      </c>
      <c r="T233" s="397"/>
      <c r="U233" s="397"/>
      <c r="V233" s="397"/>
      <c r="W233" s="398">
        <f t="shared" ref="W233:W262" si="157">SUM(B233:V233)</f>
        <v>11</v>
      </c>
      <c r="X233" s="399">
        <f t="shared" ref="X233:X235" si="158">W233/$W$263*100</f>
        <v>1.4012738853503186</v>
      </c>
      <c r="AD233" s="74"/>
    </row>
    <row r="234" spans="1:30" x14ac:dyDescent="0.2">
      <c r="A234" s="394" t="s">
        <v>56</v>
      </c>
      <c r="B234" s="395"/>
      <c r="C234" s="396"/>
      <c r="D234" s="396"/>
      <c r="E234" s="396"/>
      <c r="F234" s="396"/>
      <c r="G234" s="396"/>
      <c r="H234" s="396"/>
      <c r="I234" s="396"/>
      <c r="J234" s="397"/>
      <c r="K234" s="397"/>
      <c r="L234" s="397"/>
      <c r="M234" s="397">
        <v>1</v>
      </c>
      <c r="N234" s="397"/>
      <c r="O234" s="397"/>
      <c r="P234" s="397"/>
      <c r="Q234" s="397"/>
      <c r="R234" s="397">
        <v>2</v>
      </c>
      <c r="S234" s="397"/>
      <c r="T234" s="397">
        <v>1</v>
      </c>
      <c r="U234" s="397"/>
      <c r="V234" s="397"/>
      <c r="W234" s="400">
        <f t="shared" si="157"/>
        <v>4</v>
      </c>
      <c r="X234" s="401">
        <f t="shared" si="158"/>
        <v>0.50955414012738853</v>
      </c>
      <c r="AD234" s="74"/>
    </row>
    <row r="235" spans="1:30" x14ac:dyDescent="0.2">
      <c r="A235" s="394" t="s">
        <v>5</v>
      </c>
      <c r="B235" s="395"/>
      <c r="C235" s="396"/>
      <c r="D235" s="396"/>
      <c r="E235" s="396"/>
      <c r="F235" s="396"/>
      <c r="G235" s="396"/>
      <c r="H235" s="396"/>
      <c r="I235" s="396">
        <v>2</v>
      </c>
      <c r="J235" s="397"/>
      <c r="K235" s="397"/>
      <c r="L235" s="397"/>
      <c r="M235" s="397"/>
      <c r="N235" s="397"/>
      <c r="O235" s="397"/>
      <c r="P235" s="397"/>
      <c r="Q235" s="397"/>
      <c r="R235" s="397"/>
      <c r="S235" s="397"/>
      <c r="T235" s="397"/>
      <c r="U235" s="397"/>
      <c r="V235" s="397"/>
      <c r="W235" s="400">
        <f t="shared" si="157"/>
        <v>2</v>
      </c>
      <c r="X235" s="401">
        <f t="shared" si="158"/>
        <v>0.25477707006369427</v>
      </c>
      <c r="AD235" s="74"/>
    </row>
    <row r="236" spans="1:30" x14ac:dyDescent="0.2">
      <c r="A236" s="402" t="s">
        <v>32</v>
      </c>
      <c r="B236" s="403"/>
      <c r="C236" s="261"/>
      <c r="D236" s="261"/>
      <c r="E236" s="261"/>
      <c r="F236" s="261"/>
      <c r="G236" s="261"/>
      <c r="H236" s="261"/>
      <c r="I236" s="261"/>
      <c r="J236" s="262"/>
      <c r="K236" s="262">
        <v>1</v>
      </c>
      <c r="L236" s="262"/>
      <c r="M236" s="262"/>
      <c r="N236" s="262"/>
      <c r="O236" s="262">
        <v>2</v>
      </c>
      <c r="P236" s="262"/>
      <c r="Q236" s="262"/>
      <c r="R236" s="262"/>
      <c r="S236" s="262"/>
      <c r="T236" s="262"/>
      <c r="U236" s="262"/>
      <c r="V236" s="262"/>
      <c r="W236" s="400">
        <f t="shared" si="157"/>
        <v>3</v>
      </c>
      <c r="X236" s="401">
        <f t="shared" ref="X236:X261" si="159">W236/$W$263*100</f>
        <v>0.38216560509554143</v>
      </c>
      <c r="AD236" s="74"/>
    </row>
    <row r="237" spans="1:30" x14ac:dyDescent="0.2">
      <c r="A237" s="402" t="s">
        <v>6</v>
      </c>
      <c r="B237" s="403"/>
      <c r="C237" s="261"/>
      <c r="D237" s="261"/>
      <c r="E237" s="261"/>
      <c r="F237" s="261">
        <v>3</v>
      </c>
      <c r="G237" s="261">
        <v>2</v>
      </c>
      <c r="H237" s="261"/>
      <c r="I237" s="261">
        <v>1</v>
      </c>
      <c r="J237" s="262">
        <v>2</v>
      </c>
      <c r="K237" s="262">
        <v>1</v>
      </c>
      <c r="L237" s="262"/>
      <c r="M237" s="262"/>
      <c r="N237" s="262">
        <v>1</v>
      </c>
      <c r="O237" s="262"/>
      <c r="P237" s="262">
        <v>1</v>
      </c>
      <c r="Q237" s="262"/>
      <c r="R237" s="262"/>
      <c r="S237" s="262"/>
      <c r="T237" s="262"/>
      <c r="U237" s="262"/>
      <c r="V237" s="262"/>
      <c r="W237" s="400">
        <f t="shared" si="157"/>
        <v>11</v>
      </c>
      <c r="X237" s="401">
        <f t="shared" si="159"/>
        <v>1.4012738853503186</v>
      </c>
      <c r="AD237" s="74"/>
    </row>
    <row r="238" spans="1:30" x14ac:dyDescent="0.2">
      <c r="A238" s="402" t="s">
        <v>7</v>
      </c>
      <c r="B238" s="403"/>
      <c r="C238" s="261"/>
      <c r="D238" s="261"/>
      <c r="E238" s="261">
        <v>1</v>
      </c>
      <c r="F238" s="261">
        <v>1</v>
      </c>
      <c r="G238" s="261"/>
      <c r="H238" s="261">
        <v>1</v>
      </c>
      <c r="I238" s="261"/>
      <c r="J238" s="262"/>
      <c r="K238" s="262"/>
      <c r="L238" s="262"/>
      <c r="M238" s="262"/>
      <c r="N238" s="262"/>
      <c r="O238" s="262"/>
      <c r="P238" s="262">
        <v>1</v>
      </c>
      <c r="Q238" s="262"/>
      <c r="R238" s="262"/>
      <c r="S238" s="262"/>
      <c r="T238" s="262"/>
      <c r="U238" s="262"/>
      <c r="V238" s="262"/>
      <c r="W238" s="400">
        <f t="shared" si="157"/>
        <v>4</v>
      </c>
      <c r="X238" s="401">
        <f t="shared" si="159"/>
        <v>0.50955414012738853</v>
      </c>
      <c r="AD238" s="74"/>
    </row>
    <row r="239" spans="1:30" x14ac:dyDescent="0.2">
      <c r="A239" s="402" t="s">
        <v>84</v>
      </c>
      <c r="B239" s="403"/>
      <c r="C239" s="261"/>
      <c r="D239" s="261"/>
      <c r="E239" s="261"/>
      <c r="F239" s="261"/>
      <c r="G239" s="261"/>
      <c r="H239" s="261"/>
      <c r="I239" s="261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>
        <v>1</v>
      </c>
      <c r="T239" s="262"/>
      <c r="U239" s="262"/>
      <c r="V239" s="262"/>
      <c r="W239" s="400">
        <f t="shared" si="157"/>
        <v>1</v>
      </c>
      <c r="X239" s="401">
        <f t="shared" si="159"/>
        <v>0.12738853503184713</v>
      </c>
      <c r="AD239" s="74"/>
    </row>
    <row r="240" spans="1:30" x14ac:dyDescent="0.2">
      <c r="A240" s="402" t="s">
        <v>107</v>
      </c>
      <c r="B240" s="403"/>
      <c r="C240" s="261"/>
      <c r="D240" s="261"/>
      <c r="E240" s="261"/>
      <c r="F240" s="261"/>
      <c r="G240" s="261"/>
      <c r="H240" s="261"/>
      <c r="I240" s="261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>
        <v>2</v>
      </c>
      <c r="T240" s="262"/>
      <c r="U240" s="262"/>
      <c r="V240" s="262"/>
      <c r="W240" s="400">
        <f t="shared" si="157"/>
        <v>2</v>
      </c>
      <c r="X240" s="401">
        <f t="shared" si="159"/>
        <v>0.25477707006369427</v>
      </c>
      <c r="AD240" s="74"/>
    </row>
    <row r="241" spans="1:30" x14ac:dyDescent="0.2">
      <c r="A241" s="402" t="s">
        <v>8</v>
      </c>
      <c r="B241" s="404">
        <v>1</v>
      </c>
      <c r="C241" s="261">
        <v>1</v>
      </c>
      <c r="D241" s="261"/>
      <c r="E241" s="261"/>
      <c r="F241" s="261"/>
      <c r="G241" s="261"/>
      <c r="H241" s="261"/>
      <c r="I241" s="261"/>
      <c r="J241" s="262"/>
      <c r="K241" s="262"/>
      <c r="L241" s="262">
        <v>1</v>
      </c>
      <c r="M241" s="262"/>
      <c r="N241" s="262"/>
      <c r="O241" s="262"/>
      <c r="P241" s="262"/>
      <c r="Q241" s="262"/>
      <c r="R241" s="262"/>
      <c r="S241" s="262">
        <v>1</v>
      </c>
      <c r="T241" s="262"/>
      <c r="U241" s="262"/>
      <c r="V241" s="262">
        <v>2</v>
      </c>
      <c r="W241" s="400">
        <f t="shared" si="157"/>
        <v>6</v>
      </c>
      <c r="X241" s="401">
        <f t="shared" si="159"/>
        <v>0.76433121019108285</v>
      </c>
      <c r="AD241" s="74"/>
    </row>
    <row r="242" spans="1:30" x14ac:dyDescent="0.2">
      <c r="A242" s="402" t="s">
        <v>33</v>
      </c>
      <c r="B242" s="404"/>
      <c r="C242" s="261"/>
      <c r="D242" s="261"/>
      <c r="E242" s="261"/>
      <c r="F242" s="261"/>
      <c r="G242" s="261"/>
      <c r="H242" s="261"/>
      <c r="I242" s="261"/>
      <c r="J242" s="262"/>
      <c r="K242" s="262"/>
      <c r="L242" s="262"/>
      <c r="M242" s="262"/>
      <c r="N242" s="262"/>
      <c r="O242" s="262"/>
      <c r="P242" s="262"/>
      <c r="Q242" s="262">
        <v>2</v>
      </c>
      <c r="R242" s="262">
        <v>1</v>
      </c>
      <c r="S242" s="262"/>
      <c r="T242" s="262"/>
      <c r="U242" s="262"/>
      <c r="V242" s="262"/>
      <c r="W242" s="400">
        <f t="shared" si="157"/>
        <v>3</v>
      </c>
      <c r="X242" s="401">
        <f t="shared" si="159"/>
        <v>0.38216560509554143</v>
      </c>
      <c r="AD242" s="74"/>
    </row>
    <row r="243" spans="1:30" x14ac:dyDescent="0.2">
      <c r="A243" s="402" t="s">
        <v>9</v>
      </c>
      <c r="B243" s="404"/>
      <c r="C243" s="261"/>
      <c r="D243" s="261"/>
      <c r="E243" s="261"/>
      <c r="F243" s="261"/>
      <c r="G243" s="261">
        <v>2</v>
      </c>
      <c r="H243" s="261"/>
      <c r="I243" s="261">
        <v>2</v>
      </c>
      <c r="J243" s="262">
        <v>2</v>
      </c>
      <c r="K243" s="262"/>
      <c r="L243" s="262"/>
      <c r="M243" s="262">
        <v>1</v>
      </c>
      <c r="N243" s="262"/>
      <c r="O243" s="262">
        <v>2</v>
      </c>
      <c r="P243" s="262">
        <v>3</v>
      </c>
      <c r="Q243" s="262">
        <v>6</v>
      </c>
      <c r="R243" s="262">
        <v>2</v>
      </c>
      <c r="S243" s="262">
        <v>2</v>
      </c>
      <c r="T243" s="262">
        <v>2</v>
      </c>
      <c r="U243" s="262">
        <v>1</v>
      </c>
      <c r="V243" s="262">
        <v>1</v>
      </c>
      <c r="W243" s="400">
        <f t="shared" si="157"/>
        <v>26</v>
      </c>
      <c r="X243" s="401">
        <f t="shared" si="159"/>
        <v>3.3121019108280256</v>
      </c>
      <c r="AD243" s="74"/>
    </row>
    <row r="244" spans="1:30" x14ac:dyDescent="0.2">
      <c r="A244" s="402" t="s">
        <v>63</v>
      </c>
      <c r="B244" s="404"/>
      <c r="C244" s="261"/>
      <c r="D244" s="261"/>
      <c r="E244" s="261"/>
      <c r="F244" s="261"/>
      <c r="G244" s="261"/>
      <c r="H244" s="261">
        <v>1</v>
      </c>
      <c r="I244" s="261"/>
      <c r="J244" s="262">
        <v>2</v>
      </c>
      <c r="K244" s="262"/>
      <c r="L244" s="262"/>
      <c r="M244" s="262">
        <v>1</v>
      </c>
      <c r="N244" s="262">
        <v>2</v>
      </c>
      <c r="O244" s="262"/>
      <c r="P244" s="262"/>
      <c r="Q244" s="262"/>
      <c r="R244" s="262"/>
      <c r="S244" s="262">
        <v>1</v>
      </c>
      <c r="T244" s="262"/>
      <c r="U244" s="262"/>
      <c r="V244" s="262"/>
      <c r="W244" s="400">
        <f t="shared" si="157"/>
        <v>7</v>
      </c>
      <c r="X244" s="401">
        <f t="shared" si="159"/>
        <v>0.89171974522292996</v>
      </c>
      <c r="AD244" s="74"/>
    </row>
    <row r="245" spans="1:30" x14ac:dyDescent="0.2">
      <c r="A245" s="402" t="s">
        <v>10</v>
      </c>
      <c r="B245" s="403"/>
      <c r="C245" s="261"/>
      <c r="D245" s="261"/>
      <c r="E245" s="261">
        <v>1</v>
      </c>
      <c r="F245" s="261"/>
      <c r="G245" s="261"/>
      <c r="H245" s="261">
        <v>1</v>
      </c>
      <c r="I245" s="261"/>
      <c r="J245" s="262"/>
      <c r="K245" s="262"/>
      <c r="L245" s="262"/>
      <c r="M245" s="262"/>
      <c r="N245" s="262"/>
      <c r="O245" s="262"/>
      <c r="P245" s="262">
        <v>1</v>
      </c>
      <c r="Q245" s="262"/>
      <c r="R245" s="262"/>
      <c r="S245" s="262"/>
      <c r="T245" s="262">
        <v>1</v>
      </c>
      <c r="U245" s="262"/>
      <c r="V245" s="262"/>
      <c r="W245" s="400">
        <f t="shared" si="157"/>
        <v>4</v>
      </c>
      <c r="X245" s="401">
        <f t="shared" si="159"/>
        <v>0.50955414012738853</v>
      </c>
      <c r="AD245" s="74"/>
    </row>
    <row r="246" spans="1:30" x14ac:dyDescent="0.2">
      <c r="A246" s="402" t="s">
        <v>54</v>
      </c>
      <c r="B246" s="403"/>
      <c r="C246" s="261"/>
      <c r="D246" s="261"/>
      <c r="E246" s="261"/>
      <c r="F246" s="261"/>
      <c r="G246" s="261"/>
      <c r="H246" s="261"/>
      <c r="I246" s="261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400">
        <f t="shared" si="157"/>
        <v>0</v>
      </c>
      <c r="X246" s="401">
        <f t="shared" si="159"/>
        <v>0</v>
      </c>
      <c r="AD246" s="74"/>
    </row>
    <row r="247" spans="1:30" x14ac:dyDescent="0.2">
      <c r="A247" s="402" t="s">
        <v>11</v>
      </c>
      <c r="B247" s="404">
        <v>3</v>
      </c>
      <c r="C247" s="261">
        <v>1</v>
      </c>
      <c r="D247" s="261">
        <v>5</v>
      </c>
      <c r="E247" s="261">
        <v>7</v>
      </c>
      <c r="F247" s="261">
        <v>2</v>
      </c>
      <c r="G247" s="261">
        <v>2</v>
      </c>
      <c r="H247" s="261">
        <v>4</v>
      </c>
      <c r="I247" s="261">
        <v>6</v>
      </c>
      <c r="J247" s="262">
        <v>6</v>
      </c>
      <c r="K247" s="262">
        <v>2</v>
      </c>
      <c r="L247" s="262">
        <v>1</v>
      </c>
      <c r="M247" s="262">
        <v>6</v>
      </c>
      <c r="N247" s="262">
        <v>6</v>
      </c>
      <c r="O247" s="262">
        <v>2</v>
      </c>
      <c r="P247" s="262">
        <v>2</v>
      </c>
      <c r="Q247" s="262">
        <v>2</v>
      </c>
      <c r="R247" s="262">
        <v>5</v>
      </c>
      <c r="S247" s="262">
        <v>2</v>
      </c>
      <c r="T247" s="262">
        <v>3</v>
      </c>
      <c r="U247" s="262"/>
      <c r="V247" s="262"/>
      <c r="W247" s="400">
        <f t="shared" si="157"/>
        <v>67</v>
      </c>
      <c r="X247" s="401">
        <f t="shared" si="159"/>
        <v>8.535031847133757</v>
      </c>
      <c r="AD247" s="74"/>
    </row>
    <row r="248" spans="1:30" x14ac:dyDescent="0.2">
      <c r="A248" s="402" t="s">
        <v>12</v>
      </c>
      <c r="B248" s="403"/>
      <c r="C248" s="261"/>
      <c r="D248" s="261"/>
      <c r="E248" s="261"/>
      <c r="F248" s="261"/>
      <c r="G248" s="261"/>
      <c r="H248" s="261"/>
      <c r="I248" s="261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400">
        <f t="shared" si="157"/>
        <v>0</v>
      </c>
      <c r="X248" s="401">
        <f t="shared" si="159"/>
        <v>0</v>
      </c>
      <c r="AD248" s="74"/>
    </row>
    <row r="249" spans="1:30" x14ac:dyDescent="0.2">
      <c r="A249" s="402" t="s">
        <v>31</v>
      </c>
      <c r="B249" s="403"/>
      <c r="C249" s="261"/>
      <c r="D249" s="261"/>
      <c r="E249" s="261"/>
      <c r="F249" s="261"/>
      <c r="G249" s="261"/>
      <c r="H249" s="261"/>
      <c r="I249" s="261"/>
      <c r="J249" s="262"/>
      <c r="K249" s="262"/>
      <c r="L249" s="262"/>
      <c r="M249" s="262"/>
      <c r="N249" s="262"/>
      <c r="O249" s="262"/>
      <c r="P249" s="262"/>
      <c r="Q249" s="262"/>
      <c r="R249" s="262">
        <v>1</v>
      </c>
      <c r="S249" s="262"/>
      <c r="T249" s="262"/>
      <c r="U249" s="262"/>
      <c r="V249" s="262"/>
      <c r="W249" s="400">
        <f t="shared" si="157"/>
        <v>1</v>
      </c>
      <c r="X249" s="401">
        <f t="shared" si="159"/>
        <v>0.12738853503184713</v>
      </c>
      <c r="AD249" s="74"/>
    </row>
    <row r="250" spans="1:30" x14ac:dyDescent="0.2">
      <c r="A250" s="402" t="s">
        <v>13</v>
      </c>
      <c r="B250" s="405"/>
      <c r="C250" s="261"/>
      <c r="D250" s="261"/>
      <c r="E250" s="261">
        <v>1</v>
      </c>
      <c r="F250" s="261">
        <v>10</v>
      </c>
      <c r="G250" s="261">
        <v>8</v>
      </c>
      <c r="H250" s="261">
        <v>9</v>
      </c>
      <c r="I250" s="261">
        <v>17</v>
      </c>
      <c r="J250" s="262">
        <v>11</v>
      </c>
      <c r="K250" s="262">
        <v>25</v>
      </c>
      <c r="L250" s="262">
        <v>16</v>
      </c>
      <c r="M250" s="262">
        <v>10</v>
      </c>
      <c r="N250" s="262">
        <v>12</v>
      </c>
      <c r="O250" s="262">
        <v>10</v>
      </c>
      <c r="P250" s="262">
        <v>6</v>
      </c>
      <c r="Q250" s="262">
        <v>10</v>
      </c>
      <c r="R250" s="262">
        <v>13</v>
      </c>
      <c r="S250" s="262">
        <v>2</v>
      </c>
      <c r="T250" s="262">
        <v>7</v>
      </c>
      <c r="U250" s="262"/>
      <c r="V250" s="262">
        <v>7</v>
      </c>
      <c r="W250" s="400">
        <f t="shared" si="157"/>
        <v>174</v>
      </c>
      <c r="X250" s="401">
        <f t="shared" si="159"/>
        <v>22.165605095541402</v>
      </c>
      <c r="AD250" s="74"/>
    </row>
    <row r="251" spans="1:30" x14ac:dyDescent="0.2">
      <c r="A251" s="402" t="s">
        <v>14</v>
      </c>
      <c r="B251" s="405"/>
      <c r="C251" s="261"/>
      <c r="D251" s="261">
        <v>2</v>
      </c>
      <c r="E251" s="261"/>
      <c r="F251" s="261"/>
      <c r="G251" s="261"/>
      <c r="H251" s="261">
        <v>6</v>
      </c>
      <c r="I251" s="261"/>
      <c r="J251" s="262"/>
      <c r="K251" s="262">
        <v>1</v>
      </c>
      <c r="L251" s="262">
        <v>1</v>
      </c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400">
        <f t="shared" si="157"/>
        <v>10</v>
      </c>
      <c r="X251" s="401">
        <f t="shared" si="159"/>
        <v>1.2738853503184715</v>
      </c>
      <c r="AD251" s="74"/>
    </row>
    <row r="252" spans="1:30" x14ac:dyDescent="0.2">
      <c r="A252" s="402" t="s">
        <v>15</v>
      </c>
      <c r="B252" s="405"/>
      <c r="C252" s="261"/>
      <c r="D252" s="261"/>
      <c r="E252" s="261"/>
      <c r="F252" s="261"/>
      <c r="G252" s="261"/>
      <c r="H252" s="261">
        <v>2</v>
      </c>
      <c r="I252" s="261">
        <v>2</v>
      </c>
      <c r="J252" s="262">
        <v>3</v>
      </c>
      <c r="K252" s="262"/>
      <c r="L252" s="262">
        <v>2</v>
      </c>
      <c r="M252" s="262"/>
      <c r="N252" s="262">
        <v>1</v>
      </c>
      <c r="O252" s="262">
        <v>2</v>
      </c>
      <c r="P252" s="262">
        <v>1</v>
      </c>
      <c r="Q252" s="262"/>
      <c r="R252" s="262">
        <v>1</v>
      </c>
      <c r="S252" s="262"/>
      <c r="T252" s="262">
        <v>1</v>
      </c>
      <c r="U252" s="262"/>
      <c r="V252" s="262"/>
      <c r="W252" s="400">
        <f t="shared" si="157"/>
        <v>15</v>
      </c>
      <c r="X252" s="401">
        <f t="shared" si="159"/>
        <v>1.910828025477707</v>
      </c>
      <c r="AD252" s="74"/>
    </row>
    <row r="253" spans="1:30" x14ac:dyDescent="0.2">
      <c r="A253" s="402" t="s">
        <v>16</v>
      </c>
      <c r="B253" s="403"/>
      <c r="C253" s="261"/>
      <c r="D253" s="261"/>
      <c r="E253" s="261"/>
      <c r="F253" s="261"/>
      <c r="G253" s="261"/>
      <c r="H253" s="261">
        <v>1</v>
      </c>
      <c r="I253" s="261"/>
      <c r="J253" s="262">
        <v>1</v>
      </c>
      <c r="K253" s="262">
        <v>1</v>
      </c>
      <c r="L253" s="262">
        <v>1</v>
      </c>
      <c r="M253" s="262">
        <v>1</v>
      </c>
      <c r="N253" s="262">
        <v>1</v>
      </c>
      <c r="O253" s="262"/>
      <c r="P253" s="262">
        <v>1</v>
      </c>
      <c r="Q253" s="262"/>
      <c r="R253" s="262"/>
      <c r="S253" s="262">
        <v>1</v>
      </c>
      <c r="T253" s="262"/>
      <c r="U253" s="262"/>
      <c r="V253" s="262"/>
      <c r="W253" s="400">
        <f t="shared" si="157"/>
        <v>8</v>
      </c>
      <c r="X253" s="401">
        <f t="shared" si="159"/>
        <v>1.0191082802547771</v>
      </c>
      <c r="AD253" s="74"/>
    </row>
    <row r="254" spans="1:30" x14ac:dyDescent="0.2">
      <c r="A254" s="402" t="s">
        <v>30</v>
      </c>
      <c r="B254" s="403"/>
      <c r="C254" s="261"/>
      <c r="D254" s="261"/>
      <c r="E254" s="261"/>
      <c r="F254" s="261"/>
      <c r="G254" s="261"/>
      <c r="H254" s="261"/>
      <c r="I254" s="261"/>
      <c r="J254" s="262">
        <v>1</v>
      </c>
      <c r="K254" s="262"/>
      <c r="L254" s="262"/>
      <c r="M254" s="262"/>
      <c r="N254" s="262"/>
      <c r="O254" s="262"/>
      <c r="P254" s="262"/>
      <c r="Q254" s="262">
        <v>1</v>
      </c>
      <c r="R254" s="262">
        <v>1</v>
      </c>
      <c r="S254" s="262"/>
      <c r="T254" s="262"/>
      <c r="U254" s="262"/>
      <c r="V254" s="262"/>
      <c r="W254" s="400">
        <f t="shared" si="157"/>
        <v>3</v>
      </c>
      <c r="X254" s="401">
        <f t="shared" si="159"/>
        <v>0.38216560509554143</v>
      </c>
      <c r="AD254" s="74"/>
    </row>
    <row r="255" spans="1:30" x14ac:dyDescent="0.2">
      <c r="A255" s="402" t="s">
        <v>17</v>
      </c>
      <c r="B255" s="405"/>
      <c r="C255" s="261"/>
      <c r="D255" s="261"/>
      <c r="E255" s="261">
        <v>2</v>
      </c>
      <c r="F255" s="261">
        <v>12</v>
      </c>
      <c r="G255" s="261">
        <v>13</v>
      </c>
      <c r="H255" s="261">
        <v>12</v>
      </c>
      <c r="I255" s="261">
        <v>19</v>
      </c>
      <c r="J255" s="262">
        <v>12</v>
      </c>
      <c r="K255" s="262">
        <v>8</v>
      </c>
      <c r="L255" s="262">
        <v>16</v>
      </c>
      <c r="M255" s="262">
        <v>22</v>
      </c>
      <c r="N255" s="262">
        <v>18</v>
      </c>
      <c r="O255" s="262">
        <v>14</v>
      </c>
      <c r="P255" s="262">
        <v>6</v>
      </c>
      <c r="Q255" s="262">
        <v>16</v>
      </c>
      <c r="R255" s="262">
        <v>14</v>
      </c>
      <c r="S255" s="262">
        <v>23</v>
      </c>
      <c r="T255" s="262">
        <v>13</v>
      </c>
      <c r="U255" s="262">
        <v>4</v>
      </c>
      <c r="V255" s="262">
        <v>15</v>
      </c>
      <c r="W255" s="400">
        <f t="shared" si="157"/>
        <v>239</v>
      </c>
      <c r="X255" s="401">
        <f t="shared" si="159"/>
        <v>30.445859872611464</v>
      </c>
      <c r="AD255" s="74"/>
    </row>
    <row r="256" spans="1:30" x14ac:dyDescent="0.2">
      <c r="A256" s="402" t="s">
        <v>18</v>
      </c>
      <c r="B256" s="403"/>
      <c r="C256" s="261"/>
      <c r="D256" s="261"/>
      <c r="E256" s="261"/>
      <c r="F256" s="261"/>
      <c r="G256" s="261"/>
      <c r="H256" s="261"/>
      <c r="I256" s="261">
        <v>4</v>
      </c>
      <c r="J256" s="262"/>
      <c r="K256" s="262">
        <v>1</v>
      </c>
      <c r="L256" s="262">
        <v>1</v>
      </c>
      <c r="M256" s="262"/>
      <c r="N256" s="262">
        <v>1</v>
      </c>
      <c r="O256" s="262">
        <v>3</v>
      </c>
      <c r="P256" s="262">
        <v>2</v>
      </c>
      <c r="Q256" s="262"/>
      <c r="R256" s="262">
        <v>1</v>
      </c>
      <c r="S256" s="262"/>
      <c r="T256" s="262"/>
      <c r="U256" s="262"/>
      <c r="V256" s="262"/>
      <c r="W256" s="400">
        <f t="shared" si="157"/>
        <v>13</v>
      </c>
      <c r="X256" s="401">
        <f t="shared" si="159"/>
        <v>1.6560509554140128</v>
      </c>
      <c r="AD256" s="74"/>
    </row>
    <row r="257" spans="1:30" x14ac:dyDescent="0.2">
      <c r="A257" s="402" t="s">
        <v>19</v>
      </c>
      <c r="B257" s="405"/>
      <c r="C257" s="261"/>
      <c r="D257" s="261"/>
      <c r="E257" s="261"/>
      <c r="F257" s="261">
        <v>3</v>
      </c>
      <c r="G257" s="261">
        <v>5</v>
      </c>
      <c r="H257" s="261"/>
      <c r="I257" s="261">
        <v>3</v>
      </c>
      <c r="J257" s="262">
        <v>1</v>
      </c>
      <c r="K257" s="262">
        <v>7</v>
      </c>
      <c r="L257" s="262">
        <v>1</v>
      </c>
      <c r="M257" s="262"/>
      <c r="N257" s="262"/>
      <c r="O257" s="262">
        <v>1</v>
      </c>
      <c r="P257" s="262"/>
      <c r="Q257" s="262">
        <v>3</v>
      </c>
      <c r="R257" s="262"/>
      <c r="S257" s="262"/>
      <c r="T257" s="262"/>
      <c r="U257" s="262"/>
      <c r="V257" s="262"/>
      <c r="W257" s="400">
        <f t="shared" si="157"/>
        <v>24</v>
      </c>
      <c r="X257" s="401">
        <f t="shared" si="159"/>
        <v>3.0573248407643314</v>
      </c>
      <c r="AD257" s="74"/>
    </row>
    <row r="258" spans="1:30" x14ac:dyDescent="0.2">
      <c r="A258" s="402" t="s">
        <v>20</v>
      </c>
      <c r="B258" s="403"/>
      <c r="C258" s="261"/>
      <c r="D258" s="261"/>
      <c r="E258" s="261"/>
      <c r="F258" s="261"/>
      <c r="G258" s="261"/>
      <c r="H258" s="261"/>
      <c r="I258" s="261">
        <v>1</v>
      </c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400">
        <f t="shared" si="157"/>
        <v>1</v>
      </c>
      <c r="X258" s="401">
        <f t="shared" si="159"/>
        <v>0.12738853503184713</v>
      </c>
      <c r="AD258" s="74"/>
    </row>
    <row r="259" spans="1:30" x14ac:dyDescent="0.2">
      <c r="A259" s="402" t="s">
        <v>21</v>
      </c>
      <c r="B259" s="403"/>
      <c r="C259" s="261"/>
      <c r="D259" s="261"/>
      <c r="E259" s="261"/>
      <c r="F259" s="261"/>
      <c r="G259" s="261">
        <v>6</v>
      </c>
      <c r="H259" s="261">
        <v>3</v>
      </c>
      <c r="I259" s="261">
        <v>3</v>
      </c>
      <c r="J259" s="262">
        <v>6</v>
      </c>
      <c r="K259" s="262">
        <v>18</v>
      </c>
      <c r="L259" s="262">
        <v>4</v>
      </c>
      <c r="M259" s="262">
        <v>7</v>
      </c>
      <c r="N259" s="262">
        <v>16</v>
      </c>
      <c r="O259" s="262">
        <v>10</v>
      </c>
      <c r="P259" s="262">
        <v>2</v>
      </c>
      <c r="Q259" s="262">
        <v>7</v>
      </c>
      <c r="R259" s="262">
        <v>13</v>
      </c>
      <c r="S259" s="262">
        <v>5</v>
      </c>
      <c r="T259" s="262"/>
      <c r="U259" s="262"/>
      <c r="V259" s="262">
        <v>6</v>
      </c>
      <c r="W259" s="400">
        <f t="shared" si="157"/>
        <v>106</v>
      </c>
      <c r="X259" s="401">
        <f t="shared" si="159"/>
        <v>13.503184713375797</v>
      </c>
      <c r="AD259" s="74"/>
    </row>
    <row r="260" spans="1:30" x14ac:dyDescent="0.2">
      <c r="A260" s="406" t="s">
        <v>50</v>
      </c>
      <c r="B260" s="407"/>
      <c r="C260" s="265"/>
      <c r="D260" s="265"/>
      <c r="E260" s="265"/>
      <c r="F260" s="265"/>
      <c r="G260" s="265"/>
      <c r="H260" s="265"/>
      <c r="I260" s="265"/>
      <c r="J260" s="266"/>
      <c r="K260" s="266"/>
      <c r="L260" s="266"/>
      <c r="M260" s="266"/>
      <c r="N260" s="266"/>
      <c r="O260" s="266"/>
      <c r="P260" s="266"/>
      <c r="Q260" s="266">
        <v>9</v>
      </c>
      <c r="R260" s="266">
        <v>3</v>
      </c>
      <c r="S260" s="266"/>
      <c r="T260" s="266"/>
      <c r="U260" s="266"/>
      <c r="V260" s="266"/>
      <c r="W260" s="400">
        <f t="shared" si="157"/>
        <v>12</v>
      </c>
      <c r="X260" s="401">
        <f t="shared" si="159"/>
        <v>1.5286624203821657</v>
      </c>
      <c r="AD260" s="74"/>
    </row>
    <row r="261" spans="1:30" x14ac:dyDescent="0.2">
      <c r="A261" s="406" t="s">
        <v>22</v>
      </c>
      <c r="B261" s="407"/>
      <c r="C261" s="265"/>
      <c r="D261" s="265">
        <v>4</v>
      </c>
      <c r="E261" s="265">
        <v>1</v>
      </c>
      <c r="F261" s="265"/>
      <c r="G261" s="265">
        <v>3</v>
      </c>
      <c r="H261" s="265">
        <v>3</v>
      </c>
      <c r="I261" s="265">
        <v>2</v>
      </c>
      <c r="J261" s="266">
        <v>3</v>
      </c>
      <c r="K261" s="266">
        <v>1</v>
      </c>
      <c r="L261" s="266">
        <v>1</v>
      </c>
      <c r="M261" s="266">
        <v>3</v>
      </c>
      <c r="N261" s="266"/>
      <c r="O261" s="266">
        <v>1</v>
      </c>
      <c r="P261" s="266"/>
      <c r="Q261" s="266">
        <v>1</v>
      </c>
      <c r="R261" s="266">
        <v>1</v>
      </c>
      <c r="S261" s="266"/>
      <c r="T261" s="266"/>
      <c r="U261" s="266"/>
      <c r="V261" s="266"/>
      <c r="W261" s="400">
        <f t="shared" si="157"/>
        <v>24</v>
      </c>
      <c r="X261" s="401">
        <f t="shared" si="159"/>
        <v>3.0573248407643314</v>
      </c>
      <c r="AD261" s="74"/>
    </row>
    <row r="262" spans="1:30" ht="12" thickBot="1" x14ac:dyDescent="0.25">
      <c r="A262" s="408" t="s">
        <v>51</v>
      </c>
      <c r="B262" s="409"/>
      <c r="C262" s="410"/>
      <c r="D262" s="410"/>
      <c r="E262" s="410"/>
      <c r="F262" s="410"/>
      <c r="G262" s="410"/>
      <c r="H262" s="410"/>
      <c r="I262" s="410"/>
      <c r="J262" s="411"/>
      <c r="K262" s="411"/>
      <c r="L262" s="411"/>
      <c r="M262" s="411"/>
      <c r="N262" s="411"/>
      <c r="O262" s="411"/>
      <c r="P262" s="411"/>
      <c r="Q262" s="411">
        <v>4</v>
      </c>
      <c r="R262" s="411"/>
      <c r="S262" s="411"/>
      <c r="T262" s="411"/>
      <c r="U262" s="411"/>
      <c r="V262" s="411"/>
      <c r="W262" s="412">
        <f t="shared" si="157"/>
        <v>4</v>
      </c>
      <c r="X262" s="413">
        <f>W262/$W$263*100</f>
        <v>0.50955414012738853</v>
      </c>
      <c r="AD262" s="74"/>
    </row>
    <row r="263" spans="1:30" ht="12" thickTop="1" x14ac:dyDescent="0.2">
      <c r="A263" s="414" t="s">
        <v>4</v>
      </c>
      <c r="B263" s="263">
        <f t="shared" ref="B263:X263" si="160">SUM(B233:B262)</f>
        <v>4</v>
      </c>
      <c r="C263" s="264">
        <f t="shared" si="160"/>
        <v>2</v>
      </c>
      <c r="D263" s="264">
        <f>SUM(D233:D262)</f>
        <v>11</v>
      </c>
      <c r="E263" s="264">
        <f>SUM(E233:E262)</f>
        <v>13</v>
      </c>
      <c r="F263" s="264">
        <f t="shared" si="160"/>
        <v>31</v>
      </c>
      <c r="G263" s="264">
        <f t="shared" si="160"/>
        <v>41</v>
      </c>
      <c r="H263" s="264">
        <f t="shared" si="160"/>
        <v>43</v>
      </c>
      <c r="I263" s="264">
        <f t="shared" si="160"/>
        <v>62</v>
      </c>
      <c r="J263" s="264">
        <f t="shared" si="160"/>
        <v>52</v>
      </c>
      <c r="K263" s="264">
        <f t="shared" si="160"/>
        <v>66</v>
      </c>
      <c r="L263" s="264">
        <f t="shared" si="160"/>
        <v>47</v>
      </c>
      <c r="M263" s="264">
        <f t="shared" si="160"/>
        <v>54</v>
      </c>
      <c r="N263" s="264">
        <f t="shared" si="160"/>
        <v>59</v>
      </c>
      <c r="O263" s="264">
        <f t="shared" si="160"/>
        <v>50</v>
      </c>
      <c r="P263" s="264">
        <f t="shared" si="160"/>
        <v>26</v>
      </c>
      <c r="Q263" s="264">
        <f t="shared" si="160"/>
        <v>61</v>
      </c>
      <c r="R263" s="264">
        <f t="shared" si="160"/>
        <v>58</v>
      </c>
      <c r="S263" s="264">
        <f t="shared" si="160"/>
        <v>41</v>
      </c>
      <c r="T263" s="264">
        <f t="shared" si="160"/>
        <v>28</v>
      </c>
      <c r="U263" s="264">
        <f t="shared" si="160"/>
        <v>5</v>
      </c>
      <c r="V263" s="264">
        <f t="shared" si="160"/>
        <v>31</v>
      </c>
      <c r="W263" s="415">
        <f t="shared" si="160"/>
        <v>785</v>
      </c>
      <c r="X263" s="416">
        <f t="shared" si="160"/>
        <v>100.00000000000001</v>
      </c>
      <c r="AD263" s="74"/>
    </row>
    <row r="264" spans="1:30" x14ac:dyDescent="0.2">
      <c r="AD264" s="74"/>
    </row>
    <row r="265" spans="1:30" ht="34.5" thickBot="1" x14ac:dyDescent="0.25">
      <c r="A265" s="391" t="s">
        <v>128</v>
      </c>
      <c r="B265" s="351" t="s">
        <v>40</v>
      </c>
      <c r="C265" s="352" t="s">
        <v>41</v>
      </c>
      <c r="D265" s="352" t="s">
        <v>42</v>
      </c>
      <c r="E265" s="352" t="s">
        <v>43</v>
      </c>
      <c r="F265" s="352" t="s">
        <v>44</v>
      </c>
      <c r="G265" s="352" t="s">
        <v>46</v>
      </c>
      <c r="H265" s="352" t="s">
        <v>45</v>
      </c>
      <c r="I265" s="352" t="s">
        <v>47</v>
      </c>
      <c r="J265" s="392" t="s">
        <v>49</v>
      </c>
      <c r="K265" s="392" t="s">
        <v>53</v>
      </c>
      <c r="L265" s="392" t="s">
        <v>85</v>
      </c>
      <c r="M265" s="392" t="s">
        <v>79</v>
      </c>
      <c r="N265" s="392" t="s">
        <v>83</v>
      </c>
      <c r="O265" s="392" t="s">
        <v>86</v>
      </c>
      <c r="P265" s="392" t="s">
        <v>88</v>
      </c>
      <c r="Q265" s="392" t="s">
        <v>98</v>
      </c>
      <c r="R265" s="392" t="s">
        <v>102</v>
      </c>
      <c r="S265" s="392" t="s">
        <v>104</v>
      </c>
      <c r="T265" s="392" t="s">
        <v>106</v>
      </c>
      <c r="U265" s="392" t="s">
        <v>113</v>
      </c>
      <c r="V265" s="392" t="s">
        <v>114</v>
      </c>
      <c r="W265" s="393" t="s">
        <v>4</v>
      </c>
      <c r="X265" s="351" t="s">
        <v>27</v>
      </c>
      <c r="Z265" s="125" t="s">
        <v>95</v>
      </c>
      <c r="AD265" s="74"/>
    </row>
    <row r="266" spans="1:30" ht="12" thickTop="1" x14ac:dyDescent="0.2">
      <c r="A266" s="402" t="s">
        <v>56</v>
      </c>
      <c r="B266" s="405"/>
      <c r="C266" s="261"/>
      <c r="D266" s="261"/>
      <c r="E266" s="261"/>
      <c r="F266" s="261"/>
      <c r="G266" s="261"/>
      <c r="H266" s="261"/>
      <c r="I266" s="261"/>
      <c r="J266" s="262"/>
      <c r="K266" s="262"/>
      <c r="L266" s="262"/>
      <c r="M266" s="262"/>
      <c r="N266" s="262"/>
      <c r="O266" s="262"/>
      <c r="P266" s="262"/>
      <c r="Q266" s="262"/>
      <c r="R266" s="262">
        <v>1</v>
      </c>
      <c r="S266" s="262">
        <v>1</v>
      </c>
      <c r="T266" s="262"/>
      <c r="U266" s="262"/>
      <c r="V266" s="262"/>
      <c r="W266" s="400">
        <f t="shared" ref="W266:W282" si="161">SUM(B266:V266)</f>
        <v>2</v>
      </c>
      <c r="X266" s="401">
        <f t="shared" ref="X266:X272" si="162">W266/$W$283*100</f>
        <v>1.1764705882352942</v>
      </c>
      <c r="AD266" s="74"/>
    </row>
    <row r="267" spans="1:30" x14ac:dyDescent="0.2">
      <c r="A267" s="402" t="s">
        <v>32</v>
      </c>
      <c r="B267" s="405"/>
      <c r="C267" s="261"/>
      <c r="D267" s="261"/>
      <c r="E267" s="261"/>
      <c r="F267" s="261"/>
      <c r="G267" s="261"/>
      <c r="H267" s="261"/>
      <c r="I267" s="261"/>
      <c r="J267" s="262"/>
      <c r="K267" s="262"/>
      <c r="L267" s="262"/>
      <c r="M267" s="262"/>
      <c r="N267" s="262"/>
      <c r="O267" s="262"/>
      <c r="P267" s="262"/>
      <c r="Q267" s="262">
        <v>1</v>
      </c>
      <c r="R267" s="262"/>
      <c r="S267" s="262"/>
      <c r="T267" s="262"/>
      <c r="U267" s="262"/>
      <c r="V267" s="262"/>
      <c r="W267" s="400">
        <f t="shared" si="161"/>
        <v>1</v>
      </c>
      <c r="X267" s="401">
        <f t="shared" si="162"/>
        <v>0.58823529411764708</v>
      </c>
      <c r="AD267" s="74"/>
    </row>
    <row r="268" spans="1:30" x14ac:dyDescent="0.2">
      <c r="A268" s="402" t="s">
        <v>7</v>
      </c>
      <c r="B268" s="405"/>
      <c r="C268" s="261"/>
      <c r="D268" s="261"/>
      <c r="E268" s="261"/>
      <c r="F268" s="261"/>
      <c r="G268" s="261"/>
      <c r="H268" s="261"/>
      <c r="I268" s="261"/>
      <c r="J268" s="262"/>
      <c r="K268" s="262"/>
      <c r="L268" s="262"/>
      <c r="M268" s="262"/>
      <c r="N268" s="262"/>
      <c r="O268" s="262"/>
      <c r="P268" s="262">
        <v>1</v>
      </c>
      <c r="Q268" s="262"/>
      <c r="R268" s="262"/>
      <c r="S268" s="262"/>
      <c r="T268" s="262"/>
      <c r="U268" s="262"/>
      <c r="V268" s="262"/>
      <c r="W268" s="400">
        <f t="shared" si="161"/>
        <v>1</v>
      </c>
      <c r="X268" s="401">
        <f t="shared" si="162"/>
        <v>0.58823529411764708</v>
      </c>
      <c r="AD268" s="74"/>
    </row>
    <row r="269" spans="1:30" x14ac:dyDescent="0.2">
      <c r="A269" s="402" t="s">
        <v>8</v>
      </c>
      <c r="B269" s="405"/>
      <c r="C269" s="261"/>
      <c r="D269" s="261"/>
      <c r="E269" s="261"/>
      <c r="F269" s="261"/>
      <c r="G269" s="261"/>
      <c r="H269" s="261"/>
      <c r="I269" s="261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>
        <v>1</v>
      </c>
      <c r="T269" s="262"/>
      <c r="U269" s="262"/>
      <c r="V269" s="262"/>
      <c r="W269" s="400">
        <f t="shared" si="161"/>
        <v>1</v>
      </c>
      <c r="X269" s="401">
        <f t="shared" si="162"/>
        <v>0.58823529411764708</v>
      </c>
      <c r="AD269" s="74"/>
    </row>
    <row r="270" spans="1:30" x14ac:dyDescent="0.2">
      <c r="A270" s="402" t="s">
        <v>9</v>
      </c>
      <c r="B270" s="405"/>
      <c r="C270" s="261"/>
      <c r="D270" s="261"/>
      <c r="E270" s="261"/>
      <c r="F270" s="261"/>
      <c r="G270" s="261"/>
      <c r="H270" s="261"/>
      <c r="I270" s="261"/>
      <c r="J270" s="262"/>
      <c r="K270" s="262"/>
      <c r="L270" s="262"/>
      <c r="M270" s="262"/>
      <c r="N270" s="262">
        <v>1</v>
      </c>
      <c r="O270" s="262"/>
      <c r="P270" s="262"/>
      <c r="Q270" s="262">
        <v>2</v>
      </c>
      <c r="R270" s="262"/>
      <c r="S270" s="262">
        <v>1</v>
      </c>
      <c r="T270" s="262"/>
      <c r="U270" s="262"/>
      <c r="V270" s="262"/>
      <c r="W270" s="400">
        <f t="shared" si="161"/>
        <v>4</v>
      </c>
      <c r="X270" s="401">
        <f t="shared" si="162"/>
        <v>2.3529411764705883</v>
      </c>
      <c r="AD270" s="74"/>
    </row>
    <row r="271" spans="1:30" x14ac:dyDescent="0.2">
      <c r="A271" s="402" t="s">
        <v>63</v>
      </c>
      <c r="B271" s="405"/>
      <c r="C271" s="261"/>
      <c r="D271" s="261"/>
      <c r="E271" s="261"/>
      <c r="F271" s="261"/>
      <c r="G271" s="261"/>
      <c r="H271" s="261"/>
      <c r="I271" s="261"/>
      <c r="J271" s="262"/>
      <c r="K271" s="262"/>
      <c r="L271" s="262"/>
      <c r="M271" s="262"/>
      <c r="N271" s="262"/>
      <c r="O271" s="262"/>
      <c r="P271" s="262"/>
      <c r="Q271" s="262"/>
      <c r="R271" s="262">
        <v>1</v>
      </c>
      <c r="S271" s="262">
        <v>1</v>
      </c>
      <c r="T271" s="262"/>
      <c r="U271" s="262"/>
      <c r="V271" s="262"/>
      <c r="W271" s="400">
        <f t="shared" si="161"/>
        <v>2</v>
      </c>
      <c r="X271" s="401">
        <f t="shared" si="162"/>
        <v>1.1764705882352942</v>
      </c>
      <c r="AD271" s="74"/>
    </row>
    <row r="272" spans="1:30" x14ac:dyDescent="0.2">
      <c r="A272" s="402" t="s">
        <v>13</v>
      </c>
      <c r="B272" s="405"/>
      <c r="C272" s="261"/>
      <c r="D272" s="261"/>
      <c r="E272" s="261"/>
      <c r="F272" s="261"/>
      <c r="G272" s="261"/>
      <c r="H272" s="261"/>
      <c r="I272" s="261"/>
      <c r="J272" s="262">
        <v>3</v>
      </c>
      <c r="K272" s="262">
        <v>2</v>
      </c>
      <c r="L272" s="262">
        <v>3</v>
      </c>
      <c r="M272" s="262">
        <v>4</v>
      </c>
      <c r="N272" s="262">
        <v>9</v>
      </c>
      <c r="O272" s="262">
        <v>2</v>
      </c>
      <c r="P272" s="262">
        <v>3</v>
      </c>
      <c r="Q272" s="262">
        <v>6</v>
      </c>
      <c r="R272" s="262">
        <v>1</v>
      </c>
      <c r="S272" s="262">
        <v>4</v>
      </c>
      <c r="T272" s="262"/>
      <c r="U272" s="262">
        <v>2</v>
      </c>
      <c r="V272" s="262">
        <v>17</v>
      </c>
      <c r="W272" s="400">
        <f t="shared" si="161"/>
        <v>56</v>
      </c>
      <c r="X272" s="401">
        <f t="shared" si="162"/>
        <v>32.941176470588232</v>
      </c>
      <c r="AD272" s="74"/>
    </row>
    <row r="273" spans="1:30" x14ac:dyDescent="0.2">
      <c r="A273" s="402" t="s">
        <v>14</v>
      </c>
      <c r="B273" s="405"/>
      <c r="C273" s="261"/>
      <c r="D273" s="261"/>
      <c r="E273" s="261"/>
      <c r="F273" s="261"/>
      <c r="G273" s="261"/>
      <c r="H273" s="261"/>
      <c r="I273" s="261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>
        <v>2</v>
      </c>
      <c r="U273" s="262"/>
      <c r="V273" s="262"/>
      <c r="W273" s="400">
        <f t="shared" si="161"/>
        <v>2</v>
      </c>
      <c r="X273" s="401">
        <f t="shared" ref="X273:X274" si="163">W273/$W$283*100</f>
        <v>1.1764705882352942</v>
      </c>
      <c r="AD273" s="74"/>
    </row>
    <row r="274" spans="1:30" x14ac:dyDescent="0.2">
      <c r="A274" s="402" t="s">
        <v>15</v>
      </c>
      <c r="B274" s="405"/>
      <c r="C274" s="261"/>
      <c r="D274" s="261"/>
      <c r="E274" s="261"/>
      <c r="F274" s="261"/>
      <c r="G274" s="261"/>
      <c r="H274" s="261"/>
      <c r="I274" s="261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>
        <v>1</v>
      </c>
      <c r="T274" s="262"/>
      <c r="U274" s="262"/>
      <c r="V274" s="262"/>
      <c r="W274" s="400">
        <f t="shared" si="161"/>
        <v>1</v>
      </c>
      <c r="X274" s="401">
        <f t="shared" si="163"/>
        <v>0.58823529411764708</v>
      </c>
      <c r="AD274" s="74"/>
    </row>
    <row r="275" spans="1:30" x14ac:dyDescent="0.2">
      <c r="A275" s="402" t="s">
        <v>16</v>
      </c>
      <c r="B275" s="405"/>
      <c r="C275" s="261"/>
      <c r="D275" s="261"/>
      <c r="E275" s="261"/>
      <c r="F275" s="261"/>
      <c r="G275" s="261"/>
      <c r="H275" s="261"/>
      <c r="I275" s="261"/>
      <c r="J275" s="262"/>
      <c r="K275" s="262"/>
      <c r="L275" s="262"/>
      <c r="M275" s="262"/>
      <c r="N275" s="262"/>
      <c r="O275" s="262">
        <v>1</v>
      </c>
      <c r="P275" s="262"/>
      <c r="Q275" s="262"/>
      <c r="R275" s="262"/>
      <c r="S275" s="262"/>
      <c r="T275" s="262"/>
      <c r="U275" s="262"/>
      <c r="V275" s="262"/>
      <c r="W275" s="400">
        <f t="shared" si="161"/>
        <v>1</v>
      </c>
      <c r="X275" s="401">
        <f t="shared" ref="X275:X282" si="164">W275/$W$283*100</f>
        <v>0.58823529411764708</v>
      </c>
      <c r="AD275" s="74"/>
    </row>
    <row r="276" spans="1:30" x14ac:dyDescent="0.2">
      <c r="A276" s="402" t="s">
        <v>30</v>
      </c>
      <c r="B276" s="405"/>
      <c r="C276" s="261"/>
      <c r="D276" s="261"/>
      <c r="E276" s="261"/>
      <c r="F276" s="261"/>
      <c r="G276" s="261"/>
      <c r="H276" s="261"/>
      <c r="I276" s="261"/>
      <c r="J276" s="262"/>
      <c r="K276" s="262"/>
      <c r="L276" s="262"/>
      <c r="M276" s="262"/>
      <c r="N276" s="262"/>
      <c r="O276" s="262"/>
      <c r="P276" s="262"/>
      <c r="Q276" s="262">
        <v>2</v>
      </c>
      <c r="R276" s="262"/>
      <c r="S276" s="262">
        <v>1</v>
      </c>
      <c r="T276" s="262"/>
      <c r="U276" s="262"/>
      <c r="V276" s="262"/>
      <c r="W276" s="400">
        <f t="shared" si="161"/>
        <v>3</v>
      </c>
      <c r="X276" s="401">
        <f t="shared" si="164"/>
        <v>1.7647058823529411</v>
      </c>
      <c r="AD276" s="74"/>
    </row>
    <row r="277" spans="1:30" x14ac:dyDescent="0.2">
      <c r="A277" s="402" t="s">
        <v>17</v>
      </c>
      <c r="B277" s="405"/>
      <c r="C277" s="261"/>
      <c r="D277" s="261"/>
      <c r="E277" s="261"/>
      <c r="F277" s="261"/>
      <c r="G277" s="261"/>
      <c r="H277" s="261"/>
      <c r="I277" s="261"/>
      <c r="J277" s="262">
        <v>1</v>
      </c>
      <c r="K277" s="262">
        <v>1</v>
      </c>
      <c r="L277" s="262">
        <v>4</v>
      </c>
      <c r="M277" s="262">
        <v>5</v>
      </c>
      <c r="N277" s="262">
        <v>5</v>
      </c>
      <c r="O277" s="262"/>
      <c r="P277" s="262">
        <v>3</v>
      </c>
      <c r="Q277" s="262">
        <v>2</v>
      </c>
      <c r="R277" s="262">
        <v>2</v>
      </c>
      <c r="S277" s="262">
        <v>4</v>
      </c>
      <c r="T277" s="262">
        <v>3</v>
      </c>
      <c r="U277" s="262">
        <v>2</v>
      </c>
      <c r="V277" s="262">
        <v>2</v>
      </c>
      <c r="W277" s="400">
        <f t="shared" si="161"/>
        <v>34</v>
      </c>
      <c r="X277" s="401">
        <f t="shared" si="164"/>
        <v>20</v>
      </c>
      <c r="AD277" s="74"/>
    </row>
    <row r="278" spans="1:30" x14ac:dyDescent="0.2">
      <c r="A278" s="406" t="s">
        <v>18</v>
      </c>
      <c r="B278" s="417"/>
      <c r="C278" s="265"/>
      <c r="D278" s="265"/>
      <c r="E278" s="265"/>
      <c r="F278" s="265"/>
      <c r="G278" s="265"/>
      <c r="H278" s="265"/>
      <c r="I278" s="265"/>
      <c r="J278" s="266"/>
      <c r="K278" s="266"/>
      <c r="L278" s="266"/>
      <c r="M278" s="266"/>
      <c r="N278" s="266"/>
      <c r="O278" s="266"/>
      <c r="P278" s="266">
        <v>1</v>
      </c>
      <c r="Q278" s="266"/>
      <c r="R278" s="266"/>
      <c r="S278" s="266"/>
      <c r="T278" s="266"/>
      <c r="U278" s="266"/>
      <c r="V278" s="266"/>
      <c r="W278" s="400">
        <f t="shared" si="161"/>
        <v>1</v>
      </c>
      <c r="X278" s="401">
        <f t="shared" si="164"/>
        <v>0.58823529411764708</v>
      </c>
      <c r="AD278" s="74"/>
    </row>
    <row r="279" spans="1:30" x14ac:dyDescent="0.2">
      <c r="A279" s="406" t="s">
        <v>19</v>
      </c>
      <c r="B279" s="417"/>
      <c r="C279" s="265"/>
      <c r="D279" s="265"/>
      <c r="E279" s="265"/>
      <c r="F279" s="265"/>
      <c r="G279" s="265"/>
      <c r="H279" s="265"/>
      <c r="I279" s="265"/>
      <c r="J279" s="266"/>
      <c r="K279" s="266"/>
      <c r="L279" s="266"/>
      <c r="M279" s="266"/>
      <c r="N279" s="266"/>
      <c r="O279" s="266"/>
      <c r="P279" s="266"/>
      <c r="Q279" s="266">
        <v>1</v>
      </c>
      <c r="R279" s="266">
        <v>1</v>
      </c>
      <c r="S279" s="266">
        <v>1</v>
      </c>
      <c r="T279" s="266"/>
      <c r="U279" s="266"/>
      <c r="V279" s="266"/>
      <c r="W279" s="400">
        <f t="shared" si="161"/>
        <v>3</v>
      </c>
      <c r="X279" s="401">
        <f t="shared" si="164"/>
        <v>1.7647058823529411</v>
      </c>
      <c r="AD279" s="74"/>
    </row>
    <row r="280" spans="1:30" x14ac:dyDescent="0.2">
      <c r="A280" s="406" t="s">
        <v>21</v>
      </c>
      <c r="B280" s="417"/>
      <c r="C280" s="265"/>
      <c r="D280" s="265"/>
      <c r="E280" s="265"/>
      <c r="F280" s="265"/>
      <c r="G280" s="265"/>
      <c r="H280" s="265"/>
      <c r="I280" s="265"/>
      <c r="J280" s="266"/>
      <c r="K280" s="266">
        <v>1</v>
      </c>
      <c r="L280" s="266"/>
      <c r="M280" s="266">
        <v>11</v>
      </c>
      <c r="N280" s="266">
        <v>5</v>
      </c>
      <c r="O280" s="266">
        <v>3</v>
      </c>
      <c r="P280" s="266">
        <v>1</v>
      </c>
      <c r="Q280" s="266">
        <v>8</v>
      </c>
      <c r="R280" s="266">
        <v>4</v>
      </c>
      <c r="S280" s="266">
        <v>8</v>
      </c>
      <c r="T280" s="266"/>
      <c r="U280" s="266"/>
      <c r="V280" s="266">
        <v>9</v>
      </c>
      <c r="W280" s="400">
        <f t="shared" si="161"/>
        <v>50</v>
      </c>
      <c r="X280" s="401">
        <f t="shared" si="164"/>
        <v>29.411764705882355</v>
      </c>
      <c r="AD280" s="74"/>
    </row>
    <row r="281" spans="1:30" x14ac:dyDescent="0.2">
      <c r="A281" s="406" t="s">
        <v>50</v>
      </c>
      <c r="B281" s="417"/>
      <c r="C281" s="265"/>
      <c r="D281" s="265"/>
      <c r="E281" s="265"/>
      <c r="F281" s="265"/>
      <c r="G281" s="265"/>
      <c r="H281" s="265"/>
      <c r="I281" s="265"/>
      <c r="J281" s="266"/>
      <c r="K281" s="266"/>
      <c r="L281" s="266"/>
      <c r="M281" s="266"/>
      <c r="N281" s="266"/>
      <c r="O281" s="266"/>
      <c r="P281" s="266"/>
      <c r="Q281" s="266">
        <v>6</v>
      </c>
      <c r="R281" s="266"/>
      <c r="S281" s="266"/>
      <c r="T281" s="266"/>
      <c r="U281" s="266"/>
      <c r="V281" s="266"/>
      <c r="W281" s="400">
        <f t="shared" si="161"/>
        <v>6</v>
      </c>
      <c r="X281" s="401">
        <f t="shared" si="164"/>
        <v>3.5294117647058822</v>
      </c>
      <c r="AD281" s="74"/>
    </row>
    <row r="282" spans="1:30" ht="12" thickBot="1" x14ac:dyDescent="0.25">
      <c r="A282" s="408" t="s">
        <v>51</v>
      </c>
      <c r="B282" s="409"/>
      <c r="C282" s="410"/>
      <c r="D282" s="410"/>
      <c r="E282" s="410"/>
      <c r="F282" s="410"/>
      <c r="G282" s="410"/>
      <c r="H282" s="410"/>
      <c r="I282" s="410"/>
      <c r="J282" s="411"/>
      <c r="K282" s="411"/>
      <c r="L282" s="411"/>
      <c r="M282" s="411"/>
      <c r="N282" s="411"/>
      <c r="O282" s="411"/>
      <c r="P282" s="411">
        <v>2</v>
      </c>
      <c r="Q282" s="411"/>
      <c r="R282" s="411"/>
      <c r="S282" s="411"/>
      <c r="T282" s="411"/>
      <c r="U282" s="411"/>
      <c r="V282" s="411"/>
      <c r="W282" s="418">
        <f t="shared" si="161"/>
        <v>2</v>
      </c>
      <c r="X282" s="419">
        <f t="shared" si="164"/>
        <v>1.1764705882352942</v>
      </c>
      <c r="AD282" s="74"/>
    </row>
    <row r="283" spans="1:30" ht="12" thickTop="1" x14ac:dyDescent="0.2">
      <c r="A283" s="414" t="s">
        <v>4</v>
      </c>
      <c r="B283" s="263">
        <f>SUM(B266:B282)</f>
        <v>0</v>
      </c>
      <c r="C283" s="264">
        <f t="shared" ref="C283:X283" si="165">SUM(C266:C282)</f>
        <v>0</v>
      </c>
      <c r="D283" s="264">
        <f>SUM(D266:D282)</f>
        <v>0</v>
      </c>
      <c r="E283" s="264">
        <f t="shared" si="165"/>
        <v>0</v>
      </c>
      <c r="F283" s="264">
        <f t="shared" si="165"/>
        <v>0</v>
      </c>
      <c r="G283" s="264">
        <f t="shared" si="165"/>
        <v>0</v>
      </c>
      <c r="H283" s="264">
        <f t="shared" si="165"/>
        <v>0</v>
      </c>
      <c r="I283" s="264">
        <f t="shared" si="165"/>
        <v>0</v>
      </c>
      <c r="J283" s="264">
        <f t="shared" si="165"/>
        <v>4</v>
      </c>
      <c r="K283" s="264">
        <f t="shared" si="165"/>
        <v>4</v>
      </c>
      <c r="L283" s="264">
        <f t="shared" si="165"/>
        <v>7</v>
      </c>
      <c r="M283" s="264">
        <f t="shared" si="165"/>
        <v>20</v>
      </c>
      <c r="N283" s="264">
        <f t="shared" si="165"/>
        <v>20</v>
      </c>
      <c r="O283" s="264">
        <f t="shared" si="165"/>
        <v>6</v>
      </c>
      <c r="P283" s="264">
        <f t="shared" si="165"/>
        <v>11</v>
      </c>
      <c r="Q283" s="264">
        <f t="shared" si="165"/>
        <v>28</v>
      </c>
      <c r="R283" s="264">
        <f t="shared" si="165"/>
        <v>10</v>
      </c>
      <c r="S283" s="264">
        <f t="shared" si="165"/>
        <v>23</v>
      </c>
      <c r="T283" s="264">
        <f t="shared" si="165"/>
        <v>5</v>
      </c>
      <c r="U283" s="264">
        <f t="shared" si="165"/>
        <v>4</v>
      </c>
      <c r="V283" s="264">
        <f t="shared" si="165"/>
        <v>28</v>
      </c>
      <c r="W283" s="420">
        <f t="shared" si="165"/>
        <v>170</v>
      </c>
      <c r="X283" s="421">
        <f t="shared" si="165"/>
        <v>99.999999999999986</v>
      </c>
      <c r="AD283" s="74"/>
    </row>
    <row r="284" spans="1:30" x14ac:dyDescent="0.2">
      <c r="AD284" s="74"/>
    </row>
    <row r="285" spans="1:30" x14ac:dyDescent="0.2">
      <c r="AD285" s="74"/>
    </row>
    <row r="286" spans="1:30" x14ac:dyDescent="0.2">
      <c r="AD286" s="74"/>
    </row>
    <row r="287" spans="1:30" x14ac:dyDescent="0.2">
      <c r="AD287" s="74"/>
    </row>
    <row r="288" spans="1:30" x14ac:dyDescent="0.2">
      <c r="AD288" s="74"/>
    </row>
    <row r="289" spans="30:30" x14ac:dyDescent="0.2">
      <c r="AD289" s="74"/>
    </row>
    <row r="290" spans="30:30" x14ac:dyDescent="0.2">
      <c r="AD290" s="74"/>
    </row>
    <row r="291" spans="30:30" x14ac:dyDescent="0.2">
      <c r="AD291" s="74"/>
    </row>
    <row r="292" spans="30:30" x14ac:dyDescent="0.2">
      <c r="AD292" s="74"/>
    </row>
  </sheetData>
  <phoneticPr fontId="0" type="noConversion"/>
  <conditionalFormatting sqref="B49:J61 B208:J208 B70:J70">
    <cfRule type="cellIs" dxfId="10" priority="11" stopIfTrue="1" operator="equal">
      <formula>0</formula>
    </cfRule>
  </conditionalFormatting>
  <conditionalFormatting sqref="B62:J68">
    <cfRule type="cellIs" dxfId="9" priority="10" stopIfTrue="1" operator="equal">
      <formula>0</formula>
    </cfRule>
  </conditionalFormatting>
  <conditionalFormatting sqref="B118:J137">
    <cfRule type="cellIs" dxfId="8" priority="9" stopIfTrue="1" operator="equal">
      <formula>0</formula>
    </cfRule>
  </conditionalFormatting>
  <conditionalFormatting sqref="B187:J206">
    <cfRule type="cellIs" dxfId="7" priority="8" stopIfTrue="1" operator="equal">
      <formula>0</formula>
    </cfRule>
  </conditionalFormatting>
  <conditionalFormatting sqref="B164:J183">
    <cfRule type="cellIs" dxfId="6" priority="7" stopIfTrue="1" operator="equal">
      <formula>0</formula>
    </cfRule>
  </conditionalFormatting>
  <conditionalFormatting sqref="B141:J160">
    <cfRule type="cellIs" dxfId="5" priority="6" stopIfTrue="1" operator="equal">
      <formula>0</formula>
    </cfRule>
  </conditionalFormatting>
  <conditionalFormatting sqref="B69:J69">
    <cfRule type="cellIs" dxfId="4" priority="5" stopIfTrue="1" operator="equal">
      <formula>0</formula>
    </cfRule>
  </conditionalFormatting>
  <conditionalFormatting sqref="B138:J138">
    <cfRule type="cellIs" dxfId="3" priority="4" stopIfTrue="1" operator="equal">
      <formula>0</formula>
    </cfRule>
  </conditionalFormatting>
  <conditionalFormatting sqref="B161:J161">
    <cfRule type="cellIs" dxfId="2" priority="3" stopIfTrue="1" operator="equal">
      <formula>0</formula>
    </cfRule>
  </conditionalFormatting>
  <conditionalFormatting sqref="B184:J184">
    <cfRule type="cellIs" dxfId="1" priority="2" stopIfTrue="1" operator="equal">
      <formula>0</formula>
    </cfRule>
  </conditionalFormatting>
  <conditionalFormatting sqref="B207:J207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SM vyjezdy</vt:lpstr>
      <vt:lpstr>ST vyjezdy</vt:lpstr>
      <vt:lpstr>SM prijezdy</vt:lpstr>
      <vt:lpstr>ST prijezdy</vt:lpstr>
      <vt:lpstr>'SM prijezdy'!Oblast_tisku</vt:lpstr>
      <vt:lpstr>'SM vyjezdy'!Oblast_tisku</vt:lpstr>
      <vt:lpstr>'ST prijezdy'!Oblast_tisku</vt:lpstr>
      <vt:lpstr>'ST vyjezdy'!Oblast_tisku</vt:lpstr>
    </vt:vector>
  </TitlesOfParts>
  <Company>Univerzita J.E.Purkyně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Krečová</dc:creator>
  <cp:lastModifiedBy>krecovag</cp:lastModifiedBy>
  <cp:lastPrinted>2019-10-15T13:35:00Z</cp:lastPrinted>
  <dcterms:created xsi:type="dcterms:W3CDTF">2005-04-20T06:22:12Z</dcterms:created>
  <dcterms:modified xsi:type="dcterms:W3CDTF">2022-09-06T09:43:06Z</dcterms:modified>
</cp:coreProperties>
</file>